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23970" windowHeight="5655" firstSheet="3" activeTab="12"/>
  </bookViews>
  <sheets>
    <sheet name="02.06.2015" sheetId="1" r:id="rId1"/>
    <sheet name="03.06.2015" sheetId="2" r:id="rId2"/>
    <sheet name="04.06.2015" sheetId="3" r:id="rId3"/>
    <sheet name="05.06.2015" sheetId="4" r:id="rId4"/>
    <sheet name="08.06.2015" sheetId="5" r:id="rId5"/>
    <sheet name="09.06.2015" sheetId="6" r:id="rId6"/>
    <sheet name="10.06.2015" sheetId="7" r:id="rId7"/>
    <sheet name="11.06.2015" sheetId="8" r:id="rId8"/>
    <sheet name="12.06.2015" sheetId="9" r:id="rId9"/>
    <sheet name="15.06.2015" sheetId="10" r:id="rId10"/>
    <sheet name="16.06.2015" sheetId="11" r:id="rId11"/>
    <sheet name="17.06.2016" sheetId="12" r:id="rId12"/>
    <sheet name="18.06.2015" sheetId="13" r:id="rId13"/>
    <sheet name="19.06.2015" sheetId="14" r:id="rId14"/>
    <sheet name="22.06.2015" sheetId="15" r:id="rId15"/>
    <sheet name="23.06.2015" sheetId="16" r:id="rId16"/>
    <sheet name="24.06.2015" sheetId="17" r:id="rId17"/>
    <sheet name="25.06.2015" sheetId="18" r:id="rId18"/>
    <sheet name="26.06.2015" sheetId="19" r:id="rId19"/>
    <sheet name="29.06.2015" sheetId="20" r:id="rId20"/>
    <sheet name="30.06.2015" sheetId="21" r:id="rId21"/>
  </sheets>
  <definedNames/>
  <calcPr fullCalcOnLoad="1"/>
</workbook>
</file>

<file path=xl/sharedStrings.xml><?xml version="1.0" encoding="utf-8"?>
<sst xmlns="http://schemas.openxmlformats.org/spreadsheetml/2006/main" count="769" uniqueCount="169">
  <si>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</si>
  <si>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</si>
  <si>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</si>
  <si>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</si>
  <si>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</si>
  <si>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</si>
  <si>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</si>
  <si>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</si>
  <si>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</si>
  <si>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</si>
  <si>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</si>
  <si>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</si>
  <si>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</si>
  <si>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</si>
  <si>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</si>
  <si>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</si>
  <si>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</si>
  <si>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</si>
  <si>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</si>
  <si>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</si>
  <si>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</si>
  <si>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</si>
  <si>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</si>
  <si>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        Ec. Vlad Laurentiu</t>
  </si>
  <si>
    <t>PLUS CONF MOB</t>
  </si>
  <si>
    <t>OBIECTE INVENTAR</t>
  </si>
  <si>
    <t>SPITAL SAPOCA</t>
  </si>
  <si>
    <t>CEC-CHELTUIELI MATERIALLE</t>
  </si>
  <si>
    <t>CEC-CHELTUIELI GOSPODARESTI</t>
  </si>
  <si>
    <t>IBERIA COM</t>
  </si>
  <si>
    <t>MATERIALE</t>
  </si>
  <si>
    <t>OBIECTE INEVNTAR</t>
  </si>
  <si>
    <t>MATEX COMERCIAL</t>
  </si>
  <si>
    <t>TEHNO</t>
  </si>
  <si>
    <t>CONTIMEX</t>
  </si>
  <si>
    <t>DANY CRIS</t>
  </si>
  <si>
    <t>FOREST GARDEN</t>
  </si>
  <si>
    <t>CERTISING</t>
  </si>
  <si>
    <t>PRESTARI SERVICII</t>
  </si>
  <si>
    <t>LINDE GAZ</t>
  </si>
  <si>
    <t>SOFTEH PLUS</t>
  </si>
  <si>
    <t>MONITORUL OFICIAL</t>
  </si>
  <si>
    <t>TEHNISTING</t>
  </si>
  <si>
    <t>TAK EDUCATION</t>
  </si>
  <si>
    <t>CURSURI</t>
  </si>
  <si>
    <t>TOTAL JUNIOR</t>
  </si>
  <si>
    <t>ALIMENTE</t>
  </si>
  <si>
    <t>COMFORTUNA 93</t>
  </si>
  <si>
    <t>MEDISAN COM</t>
  </si>
  <si>
    <t>DEZINFECTANTI</t>
  </si>
  <si>
    <t>NEOTECH</t>
  </si>
  <si>
    <t>RAZIMED</t>
  </si>
  <si>
    <t>REACTIVI</t>
  </si>
  <si>
    <t>BIOCHEM</t>
  </si>
  <si>
    <t>TEHNOMED SERVICE</t>
  </si>
  <si>
    <t>TRIDENT SERVICE</t>
  </si>
  <si>
    <t>POENARU MARIN</t>
  </si>
  <si>
    <t>SPITALUL JUDETEAN</t>
  </si>
  <si>
    <t>IDM DINAMIC</t>
  </si>
  <si>
    <t>FRIGOTEHNICA</t>
  </si>
  <si>
    <t>HARD SERVICE</t>
  </si>
  <si>
    <t>GINAR PROD PANIF</t>
  </si>
  <si>
    <t>ARONAX</t>
  </si>
  <si>
    <t>ELSSADO MARKET</t>
  </si>
  <si>
    <t>DERATY MAX</t>
  </si>
  <si>
    <t>CARACTER PRINT</t>
  </si>
  <si>
    <t>DYOMEDICA CND</t>
  </si>
  <si>
    <t>MEDICOM 94</t>
  </si>
  <si>
    <t>SPEED CONSTRUCT</t>
  </si>
  <si>
    <t>REPARATII CURENTE</t>
  </si>
  <si>
    <t xml:space="preserve">CONSULT MERIDIAN </t>
  </si>
  <si>
    <t>CO&amp;CO CONSUMER</t>
  </si>
  <si>
    <t xml:space="preserve">TRUZO </t>
  </si>
  <si>
    <t>AMG CONSERVICE</t>
  </si>
  <si>
    <t>LABORATOARELE BIOCLINICA</t>
  </si>
  <si>
    <t>CENTRUL MEDICAL MEDINVEST</t>
  </si>
  <si>
    <t>ASISTENTA</t>
  </si>
  <si>
    <t>PLASTIC PROD COM</t>
  </si>
  <si>
    <t>MATERIALE SANITARE</t>
  </si>
  <si>
    <t>EPRUBETA FARM</t>
  </si>
  <si>
    <t>ALPHA NED</t>
  </si>
  <si>
    <t>ASCENSIS GRUP</t>
  </si>
  <si>
    <t>ANTIBIOTICE IASI</t>
  </si>
  <si>
    <t>MEDICAMENTE</t>
  </si>
  <si>
    <t>EUROPHAR HOLDING</t>
  </si>
  <si>
    <t>HEPITES GALATI</t>
  </si>
  <si>
    <t>PHARMA SA</t>
  </si>
  <si>
    <t>POLISANO SIBIU</t>
  </si>
  <si>
    <t>FELSIN FARM</t>
  </si>
  <si>
    <t>FARMACEUTICA REMEDIA</t>
  </si>
  <si>
    <t>FARMEXIM</t>
  </si>
  <si>
    <t>MEDIPLUS EXIM</t>
  </si>
  <si>
    <t>INTERFARM IMPEX</t>
  </si>
  <si>
    <t>PHARMAFARM</t>
  </si>
  <si>
    <t>SERMEDIC</t>
  </si>
  <si>
    <t>ND PHARMA</t>
  </si>
  <si>
    <t>FARMACEUTICA GALENUS</t>
  </si>
  <si>
    <t>GTS SOLUTION</t>
  </si>
  <si>
    <t>COMUNA UNGURIU</t>
  </si>
  <si>
    <t>APA POTABILA</t>
  </si>
  <si>
    <t>GDF SUEZ</t>
  </si>
  <si>
    <t>GAZE NATURALE</t>
  </si>
  <si>
    <t>MIGA COM</t>
  </si>
  <si>
    <t>OMV MARKETING</t>
  </si>
  <si>
    <t>CARBURANTI</t>
  </si>
  <si>
    <t>SERVIICII CATERING</t>
  </si>
  <si>
    <t>RER ECOLOGIC</t>
  </si>
  <si>
    <t>ROMPREST ENERGY</t>
  </si>
  <si>
    <t>TV SAT</t>
  </si>
  <si>
    <t>CABLU</t>
  </si>
  <si>
    <t>COMPANIA DE APA</t>
  </si>
  <si>
    <t>PREMIER ENERGY</t>
  </si>
  <si>
    <t>ROTA IMPEX</t>
  </si>
  <si>
    <t>ELECTRICA</t>
  </si>
  <si>
    <t>ENERGIE ELECTRICA</t>
  </si>
  <si>
    <t>TELEKOM COMUNICATIONS</t>
  </si>
  <si>
    <t>CABLU TV</t>
  </si>
  <si>
    <t>VOCE</t>
  </si>
  <si>
    <t>CHEQUE DEJEUNER</t>
  </si>
  <si>
    <t>TICHETE MASA</t>
  </si>
  <si>
    <t>TELEKOM ROMANIA</t>
  </si>
  <si>
    <t xml:space="preserve">TELEKOM </t>
  </si>
  <si>
    <t>CONTRAVALOARE SALARII AF. SALARIIATI</t>
  </si>
  <si>
    <t>BUGETUL DE STAT</t>
  </si>
  <si>
    <t>CONTRIBUTII AF. SALARII MAI 2015</t>
  </si>
  <si>
    <t>BASS</t>
  </si>
  <si>
    <t>SALARII  AF LUNII MAI 2015</t>
  </si>
  <si>
    <t>EXTRABUGETAR</t>
  </si>
  <si>
    <t>INFOSOFT</t>
  </si>
  <si>
    <t>DOTARI INDEPENDENTE</t>
  </si>
  <si>
    <t>CTCE PIATRA NEAMT</t>
  </si>
  <si>
    <t>HEPITES</t>
  </si>
  <si>
    <t>ZUGRAVUL</t>
  </si>
  <si>
    <t>FURNITURI</t>
  </si>
  <si>
    <t>FRIGOHENICA</t>
  </si>
  <si>
    <t>RMN CENTRU DE IMAGISTICA</t>
  </si>
  <si>
    <t>MIDORAX</t>
  </si>
  <si>
    <t>COC&amp; CO CONSUMER</t>
  </si>
  <si>
    <t>QUARTZ MATRIX</t>
  </si>
  <si>
    <t>PLUS CON MOB</t>
  </si>
  <si>
    <t>AMG COMSERVICE</t>
  </si>
  <si>
    <t xml:space="preserve">EXPERT FIRE </t>
  </si>
  <si>
    <t>SPITALUL SF SAVA</t>
  </si>
  <si>
    <t>PHARMAGEEA</t>
  </si>
  <si>
    <t>MOLDOVEANU BOGDAN</t>
  </si>
  <si>
    <t>ORANGE ROMANIA</t>
  </si>
  <si>
    <t>CONVORBIRI TELEFONICE</t>
  </si>
  <si>
    <t>PANSIPROD MEDICAL</t>
  </si>
  <si>
    <t>SOCORO SUPLLY</t>
  </si>
  <si>
    <t>ALPHA NED 2000</t>
  </si>
  <si>
    <t>ASCCENSIS GRUP</t>
  </si>
  <si>
    <t>ALPHA BRIO MEDICAL</t>
  </si>
  <si>
    <t>A&amp;G MED TRADING</t>
  </si>
  <si>
    <t>EUROPHARM HOLDING</t>
  </si>
  <si>
    <t>PHRAMA</t>
  </si>
  <si>
    <t>ADM FARM</t>
  </si>
  <si>
    <t>AC HELCOR PHARMA</t>
  </si>
  <si>
    <t>ALFA MEDICAL DISTRIBUTION</t>
  </si>
  <si>
    <t xml:space="preserve">OPINIA </t>
  </si>
  <si>
    <t>DSP BUZAU</t>
  </si>
  <si>
    <t>DGRFP GALATI</t>
  </si>
  <si>
    <t>APELE ROMANE</t>
  </si>
  <si>
    <t>ALLIMENTE</t>
  </si>
  <si>
    <t>LA FANTANA</t>
  </si>
  <si>
    <t>LINDE GAS</t>
  </si>
  <si>
    <t>MARIDOR</t>
  </si>
  <si>
    <t>MEDICI REZIDENTI</t>
  </si>
  <si>
    <t>BURSE</t>
  </si>
  <si>
    <t>CONTRIBUTII AF SALARII LUNA MAI 2015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</si>
</sst>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.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4" fontId="4" fillId="2" borderId="4" xfId="0" applyNumberFormat="1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7" fillId="0" borderId="1" xfId="0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4" fontId="0" fillId="0" borderId="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C25" sqref="C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2.00390625" style="0" customWidth="1"/>
  </cols>
  <sheetData>
    <row r="4" spans="1:4" ht="15.75">
      <c r="A4" s="92" t="s">
        <v>14</v>
      </c>
      <c r="B4" s="92"/>
      <c r="C4" s="92"/>
      <c r="D4" s="92"/>
    </row>
    <row r="5" spans="1:4" ht="15.75">
      <c r="A5" s="92" t="s">
        <v>15</v>
      </c>
      <c r="B5" s="92"/>
      <c r="C5" s="92"/>
      <c r="D5" s="92"/>
    </row>
    <row r="11" spans="1:4" ht="12.75">
      <c r="A11" s="93" t="s">
        <v>0</v>
      </c>
      <c r="B11" s="93" t="s">
        <v>1</v>
      </c>
      <c r="C11" s="98" t="s">
        <v>2</v>
      </c>
      <c r="D11" s="98" t="s">
        <v>3</v>
      </c>
    </row>
    <row r="12" spans="1:4" ht="12.75">
      <c r="A12" s="94"/>
      <c r="B12" s="96"/>
      <c r="C12" s="99"/>
      <c r="D12" s="99"/>
    </row>
    <row r="13" spans="1:4" ht="12.75">
      <c r="A13" s="95"/>
      <c r="B13" s="97"/>
      <c r="C13" s="100"/>
      <c r="D13" s="100"/>
    </row>
    <row r="14" spans="1:4" ht="15.75" customHeight="1">
      <c r="A14" s="101" t="s">
        <v>4</v>
      </c>
      <c r="B14" s="103">
        <v>0</v>
      </c>
      <c r="C14" s="105"/>
      <c r="D14" s="105"/>
    </row>
    <row r="15" spans="1:4" ht="12.75">
      <c r="A15" s="102"/>
      <c r="B15" s="104"/>
      <c r="C15" s="106"/>
      <c r="D15" s="10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01" t="s">
        <v>5</v>
      </c>
      <c r="B23" s="103">
        <f>B25</f>
        <v>5000</v>
      </c>
      <c r="C23" s="105"/>
      <c r="D23" s="105"/>
    </row>
    <row r="24" spans="1:4" ht="12.75">
      <c r="A24" s="102"/>
      <c r="B24" s="104"/>
      <c r="C24" s="106"/>
      <c r="D24" s="106"/>
    </row>
    <row r="25" spans="1:4" ht="12.75">
      <c r="A25" s="1"/>
      <c r="B25" s="8">
        <v>5000</v>
      </c>
      <c r="C25" s="1" t="s">
        <v>26</v>
      </c>
      <c r="D25" s="1" t="s">
        <v>28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7" t="s">
        <v>6</v>
      </c>
      <c r="B34" s="103">
        <v>0</v>
      </c>
      <c r="C34" s="105"/>
      <c r="D34" s="105"/>
    </row>
    <row r="35" spans="1:4" ht="15.75" customHeight="1">
      <c r="A35" s="108"/>
      <c r="B35" s="104"/>
      <c r="C35" s="106"/>
      <c r="D35" s="106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1" t="s">
        <v>7</v>
      </c>
      <c r="B42" s="103">
        <v>0</v>
      </c>
      <c r="C42" s="105"/>
      <c r="D42" s="105"/>
    </row>
    <row r="43" spans="1:4" ht="12.75">
      <c r="A43" s="102"/>
      <c r="B43" s="104"/>
      <c r="C43" s="106"/>
      <c r="D43" s="106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5000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2" t="s">
        <v>10</v>
      </c>
      <c r="D51" s="92"/>
    </row>
    <row r="52" spans="1:4" ht="15.75">
      <c r="A52" s="4" t="s">
        <v>9</v>
      </c>
      <c r="B52" s="3"/>
      <c r="C52" s="109" t="s">
        <v>21</v>
      </c>
      <c r="D52" s="109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2" t="s">
        <v>12</v>
      </c>
      <c r="D56" s="92"/>
    </row>
    <row r="57" spans="2:4" ht="15.75">
      <c r="B57" s="3"/>
      <c r="C57" s="92" t="s">
        <v>13</v>
      </c>
      <c r="D57" s="92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73"/>
  <sheetViews>
    <sheetView workbookViewId="0" topLeftCell="A1">
      <selection activeCell="I50" sqref="I50"/>
    </sheetView>
  </sheetViews>
  <sheetFormatPr defaultColWidth="9.140625" defaultRowHeight="12.75"/>
  <cols>
    <col min="1" max="1" width="34.57421875" style="0" customWidth="1"/>
    <col min="2" max="2" width="14.421875" style="0" customWidth="1"/>
    <col min="3" max="3" width="26.28125" style="0" customWidth="1"/>
    <col min="4" max="4" width="42.00390625" style="0" customWidth="1"/>
    <col min="5" max="6" width="9.140625" style="17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f>B17+B18+B19+B20+B21</f>
        <v>380806.02</v>
      </c>
      <c r="C15" s="105"/>
      <c r="D15" s="105"/>
    </row>
    <row r="16" spans="1:4" ht="12.75">
      <c r="A16" s="102"/>
      <c r="B16" s="104"/>
      <c r="C16" s="106"/>
      <c r="D16" s="106"/>
    </row>
    <row r="17" spans="1:4" ht="14.25" customHeight="1">
      <c r="A17" s="1"/>
      <c r="B17" s="2">
        <v>2673.02</v>
      </c>
      <c r="C17" s="1" t="s">
        <v>118</v>
      </c>
      <c r="D17" s="1" t="s">
        <v>119</v>
      </c>
    </row>
    <row r="18" spans="1:5" ht="12.75">
      <c r="A18" s="1"/>
      <c r="B18" s="61">
        <v>378133</v>
      </c>
      <c r="C18" s="19" t="s">
        <v>26</v>
      </c>
      <c r="D18" s="1" t="s">
        <v>126</v>
      </c>
      <c r="E18" s="21"/>
    </row>
    <row r="19" spans="1:5" ht="14.25">
      <c r="A19" s="1"/>
      <c r="B19" s="20"/>
      <c r="C19" s="19"/>
      <c r="D19" s="1"/>
      <c r="E19" s="21"/>
    </row>
    <row r="20" spans="1:5" ht="14.25">
      <c r="A20" s="1"/>
      <c r="B20" s="20"/>
      <c r="C20" s="19"/>
      <c r="D20" s="1"/>
      <c r="E20" s="21"/>
    </row>
    <row r="21" spans="1:5" ht="14.25">
      <c r="A21" s="1"/>
      <c r="B21" s="20"/>
      <c r="C21" s="19"/>
      <c r="D21" s="1"/>
      <c r="E21" s="21"/>
    </row>
    <row r="22" spans="1:5" ht="12.75" customHeight="1">
      <c r="A22" s="101" t="s">
        <v>5</v>
      </c>
      <c r="B22" s="115">
        <f>SUM(B24:B45)</f>
        <v>113662.17000000001</v>
      </c>
      <c r="C22" s="117"/>
      <c r="D22" s="105"/>
      <c r="E22" s="21"/>
    </row>
    <row r="23" spans="1:5" ht="12.75" customHeight="1">
      <c r="A23" s="102"/>
      <c r="B23" s="116"/>
      <c r="C23" s="118"/>
      <c r="D23" s="106"/>
      <c r="E23" s="21"/>
    </row>
    <row r="24" spans="1:5" ht="12.75" customHeight="1">
      <c r="A24" s="26"/>
      <c r="B24" s="18">
        <v>7049</v>
      </c>
      <c r="C24" s="71" t="s">
        <v>98</v>
      </c>
      <c r="D24" s="43" t="s">
        <v>99</v>
      </c>
      <c r="E24" s="21"/>
    </row>
    <row r="25" spans="1:5" ht="12.75" customHeight="1">
      <c r="A25" s="26"/>
      <c r="B25" s="18">
        <v>779.95</v>
      </c>
      <c r="C25" s="71" t="s">
        <v>100</v>
      </c>
      <c r="D25" s="43" t="s">
        <v>101</v>
      </c>
      <c r="E25" s="21"/>
    </row>
    <row r="26" spans="1:5" ht="12.75" customHeight="1">
      <c r="A26" s="26"/>
      <c r="B26" s="18">
        <v>5454.66</v>
      </c>
      <c r="C26" s="71" t="s">
        <v>102</v>
      </c>
      <c r="D26" s="43" t="s">
        <v>38</v>
      </c>
      <c r="E26" s="21"/>
    </row>
    <row r="27" spans="1:5" ht="12.75" customHeight="1">
      <c r="A27" s="26"/>
      <c r="B27" s="18">
        <v>12811.3</v>
      </c>
      <c r="C27" s="71" t="s">
        <v>103</v>
      </c>
      <c r="D27" s="43" t="s">
        <v>104</v>
      </c>
      <c r="E27" s="21"/>
    </row>
    <row r="28" spans="1:5" ht="12.75" customHeight="1">
      <c r="A28" s="26"/>
      <c r="B28" s="18">
        <v>2129.29</v>
      </c>
      <c r="C28" s="71" t="s">
        <v>24</v>
      </c>
      <c r="D28" s="43" t="s">
        <v>46</v>
      </c>
      <c r="E28" s="21"/>
    </row>
    <row r="29" spans="1:5" ht="12.75" customHeight="1">
      <c r="A29" s="26"/>
      <c r="B29" s="18">
        <v>1895.72</v>
      </c>
      <c r="C29" s="71" t="s">
        <v>24</v>
      </c>
      <c r="D29" s="43" t="s">
        <v>105</v>
      </c>
      <c r="E29" s="21"/>
    </row>
    <row r="30" spans="1:5" ht="12.75" customHeight="1">
      <c r="A30" s="26"/>
      <c r="B30" s="18">
        <v>223.2</v>
      </c>
      <c r="C30" s="71" t="s">
        <v>106</v>
      </c>
      <c r="D30" s="43" t="s">
        <v>38</v>
      </c>
      <c r="E30" s="21"/>
    </row>
    <row r="31" spans="1:5" ht="12.75" customHeight="1">
      <c r="A31" s="26"/>
      <c r="B31" s="18">
        <v>3310.06</v>
      </c>
      <c r="C31" s="71" t="s">
        <v>107</v>
      </c>
      <c r="D31" s="43" t="s">
        <v>38</v>
      </c>
      <c r="E31" s="21"/>
    </row>
    <row r="32" spans="1:5" ht="12.75" customHeight="1">
      <c r="A32" s="26"/>
      <c r="B32" s="18">
        <v>3295</v>
      </c>
      <c r="C32" s="71" t="s">
        <v>108</v>
      </c>
      <c r="D32" s="43" t="s">
        <v>109</v>
      </c>
      <c r="E32" s="21"/>
    </row>
    <row r="33" spans="1:5" ht="12.75" customHeight="1">
      <c r="A33" s="26"/>
      <c r="B33" s="18">
        <v>10344.58</v>
      </c>
      <c r="C33" s="71" t="s">
        <v>110</v>
      </c>
      <c r="D33" s="43" t="s">
        <v>99</v>
      </c>
      <c r="E33" s="21"/>
    </row>
    <row r="34" spans="1:5" ht="12.75" customHeight="1">
      <c r="A34" s="26"/>
      <c r="B34" s="18">
        <v>694.07</v>
      </c>
      <c r="C34" s="71" t="s">
        <v>110</v>
      </c>
      <c r="D34" s="43" t="s">
        <v>99</v>
      </c>
      <c r="E34" s="21"/>
    </row>
    <row r="35" spans="1:5" ht="12.75" customHeight="1">
      <c r="A35" s="26"/>
      <c r="B35" s="78">
        <v>8818.77</v>
      </c>
      <c r="C35" s="44" t="s">
        <v>111</v>
      </c>
      <c r="D35" s="68" t="s">
        <v>101</v>
      </c>
      <c r="E35" s="21"/>
    </row>
    <row r="36" spans="1:5" ht="12.75" customHeight="1">
      <c r="A36" s="26"/>
      <c r="B36" s="79">
        <v>490.5</v>
      </c>
      <c r="C36" s="44" t="s">
        <v>112</v>
      </c>
      <c r="D36" s="68" t="s">
        <v>46</v>
      </c>
      <c r="E36" s="21"/>
    </row>
    <row r="37" spans="1:5" ht="12.75" customHeight="1">
      <c r="A37" s="26"/>
      <c r="B37" s="78">
        <v>52301.55</v>
      </c>
      <c r="C37" s="44" t="s">
        <v>113</v>
      </c>
      <c r="D37" s="68" t="s">
        <v>114</v>
      </c>
      <c r="E37" s="21"/>
    </row>
    <row r="38" spans="1:5" ht="12.75" customHeight="1">
      <c r="A38" s="26"/>
      <c r="B38" s="78">
        <v>438.07</v>
      </c>
      <c r="C38" s="44" t="s">
        <v>115</v>
      </c>
      <c r="D38" s="68" t="s">
        <v>116</v>
      </c>
      <c r="E38" s="21"/>
    </row>
    <row r="39" spans="1:5" ht="12.75" customHeight="1">
      <c r="A39" s="26"/>
      <c r="B39" s="69">
        <v>2842.42</v>
      </c>
      <c r="C39" s="44" t="s">
        <v>115</v>
      </c>
      <c r="D39" s="68" t="s">
        <v>117</v>
      </c>
      <c r="E39" s="21"/>
    </row>
    <row r="40" spans="1:5" ht="12.75" customHeight="1">
      <c r="A40" s="26"/>
      <c r="B40" s="18">
        <v>64.76</v>
      </c>
      <c r="C40" s="71" t="s">
        <v>110</v>
      </c>
      <c r="D40" s="43" t="s">
        <v>99</v>
      </c>
      <c r="E40" s="21"/>
    </row>
    <row r="41" spans="1:5" ht="12.75" customHeight="1">
      <c r="A41" s="26"/>
      <c r="B41" s="18">
        <v>362.3</v>
      </c>
      <c r="C41" s="71" t="s">
        <v>113</v>
      </c>
      <c r="D41" s="43" t="s">
        <v>114</v>
      </c>
      <c r="E41" s="21"/>
    </row>
    <row r="42" spans="1:5" ht="12.75" customHeight="1">
      <c r="A42" s="26"/>
      <c r="B42" s="78">
        <v>356.97</v>
      </c>
      <c r="C42" s="44" t="s">
        <v>120</v>
      </c>
      <c r="D42" s="68" t="s">
        <v>121</v>
      </c>
      <c r="E42" s="21"/>
    </row>
    <row r="43" spans="1:5" ht="12.75" customHeight="1">
      <c r="A43" s="26"/>
      <c r="B43" s="79"/>
      <c r="C43" s="44"/>
      <c r="D43" s="68"/>
      <c r="E43" s="21"/>
    </row>
    <row r="44" spans="1:5" ht="12.75" customHeight="1">
      <c r="A44" s="26"/>
      <c r="B44" s="78"/>
      <c r="C44" s="44"/>
      <c r="D44" s="68"/>
      <c r="E44" s="21"/>
    </row>
    <row r="45" spans="1:5" ht="12.75" customHeight="1">
      <c r="A45" s="26"/>
      <c r="B45" s="78"/>
      <c r="C45" s="44"/>
      <c r="D45" s="68"/>
      <c r="E45" s="21"/>
    </row>
    <row r="46" spans="1:5" ht="12.75" customHeight="1">
      <c r="A46" s="26"/>
      <c r="B46" s="61"/>
      <c r="C46" s="59"/>
      <c r="D46" s="43"/>
      <c r="E46" s="21"/>
    </row>
    <row r="47" spans="1:5" ht="12.75">
      <c r="A47" s="1"/>
      <c r="B47" s="25"/>
      <c r="C47" s="19"/>
      <c r="D47" s="44"/>
      <c r="E47" s="21"/>
    </row>
    <row r="48" spans="1:5" ht="14.25">
      <c r="A48" s="62"/>
      <c r="B48" s="63"/>
      <c r="C48" s="64"/>
      <c r="D48" s="42"/>
      <c r="E48" s="21"/>
    </row>
    <row r="49" spans="1:5" ht="14.25">
      <c r="A49" s="62"/>
      <c r="B49" s="63"/>
      <c r="C49" s="64"/>
      <c r="D49" s="42"/>
      <c r="E49" s="21"/>
    </row>
    <row r="50" spans="1:5" ht="12.75" customHeight="1">
      <c r="A50" s="107" t="s">
        <v>6</v>
      </c>
      <c r="B50" s="119"/>
      <c r="C50" s="117"/>
      <c r="D50" s="113"/>
      <c r="E50" s="21"/>
    </row>
    <row r="51" spans="1:5" ht="20.25" customHeight="1">
      <c r="A51" s="108"/>
      <c r="B51" s="120"/>
      <c r="C51" s="118"/>
      <c r="D51" s="114"/>
      <c r="E51" s="21"/>
    </row>
    <row r="52" spans="1:4" ht="12.75">
      <c r="A52" s="1"/>
      <c r="B52" s="2"/>
      <c r="C52" s="1"/>
      <c r="D52" s="41"/>
    </row>
    <row r="53" spans="1:4" ht="12.75">
      <c r="A53" s="1"/>
      <c r="B53" s="2"/>
      <c r="C53" s="1"/>
      <c r="D53" s="41"/>
    </row>
    <row r="54" spans="1:4" ht="12.75">
      <c r="A54" s="1"/>
      <c r="B54" s="2"/>
      <c r="C54" s="1"/>
      <c r="D54" s="41"/>
    </row>
    <row r="55" spans="1:4" ht="12.75">
      <c r="A55" s="1"/>
      <c r="B55" s="2"/>
      <c r="C55" s="1"/>
      <c r="D55" s="41"/>
    </row>
    <row r="56" spans="1:4" ht="12.75">
      <c r="A56" s="1"/>
      <c r="B56" s="2"/>
      <c r="C56" s="1"/>
      <c r="D56" s="41"/>
    </row>
    <row r="57" spans="1:4" ht="12.75">
      <c r="A57" s="1"/>
      <c r="B57" s="2"/>
      <c r="C57" s="1"/>
      <c r="D57" s="41"/>
    </row>
    <row r="58" spans="1:4" ht="12.75" customHeight="1">
      <c r="A58" s="101" t="s">
        <v>7</v>
      </c>
      <c r="B58" s="103">
        <v>0</v>
      </c>
      <c r="C58" s="105"/>
      <c r="D58" s="113"/>
    </row>
    <row r="59" spans="1:4" ht="12.75" customHeight="1">
      <c r="A59" s="102"/>
      <c r="B59" s="104"/>
      <c r="C59" s="106"/>
      <c r="D59" s="114"/>
    </row>
    <row r="60" spans="1:4" ht="12.75">
      <c r="A60" s="1"/>
      <c r="B60" s="2"/>
      <c r="C60" s="1"/>
      <c r="D60" s="41"/>
    </row>
    <row r="61" spans="1:4" ht="12.75">
      <c r="A61" s="1"/>
      <c r="B61" s="2"/>
      <c r="C61" s="1"/>
      <c r="D61" s="41"/>
    </row>
    <row r="62" spans="1:4" ht="12.75">
      <c r="A62" s="1"/>
      <c r="B62" s="2"/>
      <c r="C62" s="1"/>
      <c r="D62" s="41"/>
    </row>
    <row r="63" spans="1:4" ht="12.75">
      <c r="A63" s="1"/>
      <c r="B63" s="2"/>
      <c r="C63" s="1"/>
      <c r="D63" s="41"/>
    </row>
    <row r="64" spans="1:4" ht="15.75">
      <c r="A64" s="9" t="s">
        <v>16</v>
      </c>
      <c r="B64" s="10">
        <f>B15+B22</f>
        <v>494468.19000000006</v>
      </c>
      <c r="C64" s="9"/>
      <c r="D64" s="65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92" t="s">
        <v>10</v>
      </c>
      <c r="D67" s="92"/>
    </row>
    <row r="68" spans="1:4" ht="15.75">
      <c r="A68" s="4" t="s">
        <v>19</v>
      </c>
      <c r="B68" s="3"/>
      <c r="C68" s="109" t="s">
        <v>18</v>
      </c>
      <c r="D68" s="109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92" t="s">
        <v>12</v>
      </c>
      <c r="D72" s="92"/>
    </row>
    <row r="73" spans="2:4" ht="15.75">
      <c r="B73" s="3"/>
      <c r="C73" s="92" t="s">
        <v>13</v>
      </c>
      <c r="D73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2:A23"/>
    <mergeCell ref="D22:D23"/>
    <mergeCell ref="A50:A51"/>
    <mergeCell ref="D50:D51"/>
    <mergeCell ref="B22:B23"/>
    <mergeCell ref="C22:C23"/>
    <mergeCell ref="B50:B51"/>
    <mergeCell ref="C50:C51"/>
    <mergeCell ref="A58:A59"/>
    <mergeCell ref="B58:B59"/>
    <mergeCell ref="C58:C59"/>
    <mergeCell ref="D58:D59"/>
    <mergeCell ref="C67:D67"/>
    <mergeCell ref="C68:D68"/>
    <mergeCell ref="C72:D72"/>
    <mergeCell ref="C73:D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62"/>
  <sheetViews>
    <sheetView workbookViewId="0" topLeftCell="D1">
      <selection activeCell="E26" sqref="E26:G28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32.140625" style="0" customWidth="1"/>
    <col min="7" max="7" width="36.421875" style="0" customWidth="1"/>
  </cols>
  <sheetData>
    <row r="6" spans="4:7" ht="15.75">
      <c r="D6" s="92" t="s">
        <v>14</v>
      </c>
      <c r="E6" s="92"/>
      <c r="F6" s="92"/>
      <c r="G6" s="92"/>
    </row>
    <row r="7" spans="4:7" ht="15.75">
      <c r="D7" s="92" t="s">
        <v>15</v>
      </c>
      <c r="E7" s="92"/>
      <c r="F7" s="92"/>
      <c r="G7" s="92"/>
    </row>
    <row r="12" spans="4:7" ht="12.75">
      <c r="D12" s="98" t="s">
        <v>0</v>
      </c>
      <c r="E12" s="98" t="s">
        <v>1</v>
      </c>
      <c r="F12" s="98" t="s">
        <v>2</v>
      </c>
      <c r="G12" s="98" t="s">
        <v>3</v>
      </c>
    </row>
    <row r="13" spans="4:7" ht="12.75">
      <c r="D13" s="99"/>
      <c r="E13" s="85"/>
      <c r="F13" s="99"/>
      <c r="G13" s="99"/>
    </row>
    <row r="14" spans="4:7" ht="12.75">
      <c r="D14" s="100"/>
      <c r="E14" s="86"/>
      <c r="F14" s="100"/>
      <c r="G14" s="100"/>
    </row>
    <row r="15" spans="4:7" ht="12.75">
      <c r="D15" s="101" t="s">
        <v>4</v>
      </c>
      <c r="E15" s="103">
        <f>E17+E18+E19</f>
        <v>0</v>
      </c>
      <c r="F15" s="105"/>
      <c r="G15" s="105"/>
    </row>
    <row r="16" spans="4:7" ht="12.75">
      <c r="D16" s="102"/>
      <c r="E16" s="104"/>
      <c r="F16" s="106"/>
      <c r="G16" s="106"/>
    </row>
    <row r="17" spans="4:7" ht="12.75" customHeight="1">
      <c r="D17" s="1"/>
      <c r="E17" s="13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101" t="s">
        <v>5</v>
      </c>
      <c r="E24" s="103">
        <f>E26+E27+E28+E29+E31+E30+E32+E33+E34+E35+E36+E37</f>
        <v>0</v>
      </c>
      <c r="F24" s="105"/>
      <c r="G24" s="105"/>
    </row>
    <row r="25" spans="4:7" ht="12.75">
      <c r="D25" s="102"/>
      <c r="E25" s="104"/>
      <c r="F25" s="106"/>
      <c r="G25" s="106"/>
    </row>
    <row r="26" spans="4:7" ht="12.75">
      <c r="D26" s="1"/>
      <c r="E26" s="13"/>
      <c r="F26" s="59"/>
      <c r="G26" s="59"/>
    </row>
    <row r="27" spans="4:7" ht="12.75">
      <c r="D27" s="1"/>
      <c r="E27" s="13"/>
      <c r="F27" s="19"/>
      <c r="G27" s="19"/>
    </row>
    <row r="28" spans="4:7" ht="12.75">
      <c r="D28" s="1"/>
      <c r="E28" s="13"/>
      <c r="F28" s="19"/>
      <c r="G28" s="19"/>
    </row>
    <row r="29" spans="4:7" ht="12.75">
      <c r="D29" s="1"/>
      <c r="E29" s="13"/>
      <c r="F29" s="19"/>
      <c r="G29" s="19"/>
    </row>
    <row r="30" spans="4:7" ht="12.75">
      <c r="D30" s="1"/>
      <c r="E30" s="13"/>
      <c r="F30" s="19"/>
      <c r="G30" s="19"/>
    </row>
    <row r="31" spans="4:7" ht="12.75">
      <c r="D31" s="1"/>
      <c r="E31" s="13"/>
      <c r="F31" s="19"/>
      <c r="G31" s="19"/>
    </row>
    <row r="32" spans="4:7" ht="12.75">
      <c r="D32" s="1"/>
      <c r="E32" s="13"/>
      <c r="F32" s="19"/>
      <c r="G32" s="22"/>
    </row>
    <row r="33" spans="4:7" ht="12.75">
      <c r="D33" s="1"/>
      <c r="E33" s="13"/>
      <c r="F33" s="19"/>
      <c r="G33" s="19"/>
    </row>
    <row r="34" spans="4:7" ht="12.75">
      <c r="D34" s="1"/>
      <c r="E34" s="69"/>
      <c r="F34" s="19"/>
      <c r="G34" s="22"/>
    </row>
    <row r="35" spans="4:7" ht="12.75">
      <c r="D35" s="1"/>
      <c r="E35" s="69"/>
      <c r="F35" s="19"/>
      <c r="G35" s="22"/>
    </row>
    <row r="36" spans="4:7" ht="12.75">
      <c r="D36" s="1"/>
      <c r="E36" s="40"/>
      <c r="F36" s="19"/>
      <c r="G36" s="22"/>
    </row>
    <row r="37" spans="4:7" ht="12.75">
      <c r="D37" s="1"/>
      <c r="E37" s="40"/>
      <c r="F37" s="19"/>
      <c r="G37" s="22"/>
    </row>
    <row r="38" spans="4:7" ht="12.75">
      <c r="D38" s="1"/>
      <c r="E38" s="40"/>
      <c r="F38" s="19"/>
      <c r="G38" s="22"/>
    </row>
    <row r="39" spans="4:7" ht="12.75">
      <c r="D39" s="107" t="s">
        <v>6</v>
      </c>
      <c r="E39" s="103">
        <v>0</v>
      </c>
      <c r="F39" s="105"/>
      <c r="G39" s="105"/>
    </row>
    <row r="40" spans="4:7" ht="18" customHeight="1">
      <c r="D40" s="108"/>
      <c r="E40" s="104"/>
      <c r="F40" s="106"/>
      <c r="G40" s="106"/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1"/>
      <c r="E46" s="2"/>
      <c r="F46" s="1"/>
      <c r="G46" s="1"/>
    </row>
    <row r="47" spans="4:7" ht="12.75">
      <c r="D47" s="101" t="s">
        <v>7</v>
      </c>
      <c r="E47" s="103">
        <v>0</v>
      </c>
      <c r="F47" s="105"/>
      <c r="G47" s="105"/>
    </row>
    <row r="48" spans="4:7" ht="12.75">
      <c r="D48" s="102"/>
      <c r="E48" s="104"/>
      <c r="F48" s="106"/>
      <c r="G48" s="106"/>
    </row>
    <row r="49" spans="4:7" ht="12.75">
      <c r="D49" s="1"/>
      <c r="E49" s="2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5.75">
      <c r="D53" s="9" t="s">
        <v>16</v>
      </c>
      <c r="E53" s="10">
        <f>E15+E24</f>
        <v>0</v>
      </c>
      <c r="F53" s="9"/>
      <c r="G53" s="9"/>
    </row>
    <row r="54" ht="12.75">
      <c r="E54" s="3"/>
    </row>
    <row r="55" ht="12.75">
      <c r="E55" s="3"/>
    </row>
    <row r="56" spans="4:7" ht="15.75">
      <c r="D56" s="5" t="s">
        <v>8</v>
      </c>
      <c r="E56" s="3"/>
      <c r="F56" s="92" t="s">
        <v>10</v>
      </c>
      <c r="G56" s="92"/>
    </row>
    <row r="57" spans="4:7" ht="15.75">
      <c r="D57" s="4" t="s">
        <v>9</v>
      </c>
      <c r="E57" s="3"/>
      <c r="F57" s="109" t="s">
        <v>11</v>
      </c>
      <c r="G57" s="109"/>
    </row>
    <row r="58" ht="12.75">
      <c r="E58" s="3"/>
    </row>
    <row r="59" ht="12.75">
      <c r="E59" s="3"/>
    </row>
    <row r="60" ht="12.75">
      <c r="E60" s="3"/>
    </row>
    <row r="61" spans="5:7" ht="15.75">
      <c r="E61" s="3"/>
      <c r="F61" s="92" t="s">
        <v>12</v>
      </c>
      <c r="G61" s="92"/>
    </row>
    <row r="62" spans="5:7" ht="15.75">
      <c r="E62" s="3"/>
      <c r="F62" s="92" t="s">
        <v>13</v>
      </c>
      <c r="G62" s="92"/>
    </row>
  </sheetData>
  <mergeCells count="26">
    <mergeCell ref="F56:G56"/>
    <mergeCell ref="F57:G57"/>
    <mergeCell ref="F61:G61"/>
    <mergeCell ref="F62:G62"/>
    <mergeCell ref="D47:D48"/>
    <mergeCell ref="E47:E48"/>
    <mergeCell ref="F47:F48"/>
    <mergeCell ref="G47:G48"/>
    <mergeCell ref="D39:D40"/>
    <mergeCell ref="E39:E40"/>
    <mergeCell ref="F39:F40"/>
    <mergeCell ref="G39:G40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4">
      <selection activeCell="B24" sqref="B24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40.57421875" style="0" customWidth="1"/>
    <col min="4" max="4" width="41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f>B17+B18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01" t="s">
        <v>5</v>
      </c>
      <c r="B19" s="103">
        <f>SUM(B21:B34)</f>
        <v>25477.980000000003</v>
      </c>
      <c r="C19" s="105"/>
      <c r="D19" s="105"/>
    </row>
    <row r="20" spans="1:4" ht="12.75">
      <c r="A20" s="102"/>
      <c r="B20" s="104"/>
      <c r="C20" s="106"/>
      <c r="D20" s="106"/>
    </row>
    <row r="21" spans="1:4" ht="15">
      <c r="A21" s="7"/>
      <c r="B21" s="83">
        <v>14502</v>
      </c>
      <c r="C21" s="59" t="s">
        <v>127</v>
      </c>
      <c r="D21" s="59" t="s">
        <v>46</v>
      </c>
    </row>
    <row r="22" spans="1:4" ht="15">
      <c r="A22" s="7"/>
      <c r="B22" s="83">
        <v>199.44</v>
      </c>
      <c r="C22" s="59" t="s">
        <v>40</v>
      </c>
      <c r="D22" s="59" t="s">
        <v>25</v>
      </c>
    </row>
    <row r="23" spans="1:4" ht="15">
      <c r="A23" s="7"/>
      <c r="B23" s="83">
        <v>3000</v>
      </c>
      <c r="C23" s="34" t="s">
        <v>26</v>
      </c>
      <c r="D23" s="19" t="s">
        <v>28</v>
      </c>
    </row>
    <row r="24" spans="1:4" ht="15">
      <c r="A24" s="7"/>
      <c r="B24" s="84">
        <v>3600.96</v>
      </c>
      <c r="C24" s="59" t="s">
        <v>55</v>
      </c>
      <c r="D24" s="66" t="s">
        <v>25</v>
      </c>
    </row>
    <row r="25" spans="1:4" ht="15">
      <c r="A25" s="7"/>
      <c r="B25" s="84">
        <v>4175.58</v>
      </c>
      <c r="C25" s="59" t="s">
        <v>55</v>
      </c>
      <c r="D25" s="22" t="s">
        <v>30</v>
      </c>
    </row>
    <row r="26" spans="1:4" ht="15">
      <c r="A26" s="7"/>
      <c r="B26" s="84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07" t="s">
        <v>6</v>
      </c>
      <c r="B35" s="103">
        <v>0</v>
      </c>
      <c r="C35" s="105"/>
      <c r="D35" s="105"/>
    </row>
    <row r="36" spans="1:4" ht="19.5" customHeight="1">
      <c r="A36" s="108"/>
      <c r="B36" s="104"/>
      <c r="C36" s="106"/>
      <c r="D36" s="106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01" t="s">
        <v>7</v>
      </c>
      <c r="B43" s="103">
        <v>0</v>
      </c>
      <c r="C43" s="105"/>
      <c r="D43" s="105"/>
    </row>
    <row r="44" spans="1:4" ht="12.75">
      <c r="A44" s="102"/>
      <c r="B44" s="104"/>
      <c r="C44" s="106"/>
      <c r="D44" s="106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B15+B19</f>
        <v>25477.980000000003</v>
      </c>
      <c r="C49" s="9"/>
      <c r="D49" s="9"/>
    </row>
    <row r="50" spans="1:4" ht="15.75">
      <c r="A50" s="15"/>
      <c r="B50" s="16"/>
      <c r="C50" s="15"/>
      <c r="D50" s="15"/>
    </row>
    <row r="51" spans="1:4" ht="15.75">
      <c r="A51" s="15"/>
      <c r="B51" s="16"/>
      <c r="C51" s="15"/>
      <c r="D51" s="15"/>
    </row>
    <row r="52" ht="12.75">
      <c r="B52" s="3"/>
    </row>
    <row r="53" spans="1:4" ht="15.75">
      <c r="A53" s="5" t="s">
        <v>8</v>
      </c>
      <c r="B53" s="3"/>
      <c r="C53" s="92" t="s">
        <v>10</v>
      </c>
      <c r="D53" s="92"/>
    </row>
    <row r="54" spans="1:4" ht="15.75">
      <c r="A54" s="4" t="s">
        <v>9</v>
      </c>
      <c r="B54" s="3"/>
      <c r="C54" s="109" t="s">
        <v>20</v>
      </c>
      <c r="D54" s="109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2" t="s">
        <v>12</v>
      </c>
      <c r="D58" s="92"/>
    </row>
    <row r="59" spans="2:4" ht="15.75">
      <c r="B59" s="3"/>
      <c r="C59" s="92" t="s">
        <v>13</v>
      </c>
      <c r="D59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35:A36"/>
    <mergeCell ref="B35:B36"/>
    <mergeCell ref="C35:C36"/>
    <mergeCell ref="D35:D36"/>
    <mergeCell ref="A43:A44"/>
    <mergeCell ref="B43:B44"/>
    <mergeCell ref="C43:C44"/>
    <mergeCell ref="D43:D44"/>
    <mergeCell ref="C53:D53"/>
    <mergeCell ref="C54:D54"/>
    <mergeCell ref="C58:D58"/>
    <mergeCell ref="C59:D5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4"/>
  <sheetViews>
    <sheetView tabSelected="1" workbookViewId="0" topLeftCell="A25">
      <selection activeCell="B19" sqref="B19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9.140625" style="0" customWidth="1"/>
    <col min="4" max="4" width="53.71093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f>SUM(B17:B18)</f>
        <v>864994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11">
        <v>213560</v>
      </c>
      <c r="C17" s="1" t="s">
        <v>123</v>
      </c>
      <c r="D17" s="1" t="s">
        <v>168</v>
      </c>
    </row>
    <row r="18" spans="1:4" ht="12.75">
      <c r="A18" s="1"/>
      <c r="B18" s="2">
        <v>651434</v>
      </c>
      <c r="C18" s="1" t="s">
        <v>125</v>
      </c>
      <c r="D18" s="1" t="s">
        <v>168</v>
      </c>
    </row>
    <row r="19" spans="1:4" ht="12.75">
      <c r="A19" s="1"/>
      <c r="B19" s="2"/>
      <c r="C19" s="1"/>
      <c r="D19" s="1"/>
    </row>
    <row r="20" spans="1:4" ht="12.75">
      <c r="A20" s="101" t="s">
        <v>5</v>
      </c>
      <c r="B20" s="103">
        <f>SUM(B22:B34)</f>
        <v>26962.76</v>
      </c>
      <c r="C20" s="105"/>
      <c r="D20" s="105"/>
    </row>
    <row r="21" spans="1:4" ht="12.75">
      <c r="A21" s="102"/>
      <c r="B21" s="104"/>
      <c r="C21" s="106"/>
      <c r="D21" s="106"/>
    </row>
    <row r="22" spans="1:4" ht="12.75">
      <c r="A22" s="7"/>
      <c r="B22" s="11">
        <v>26962.76</v>
      </c>
      <c r="C22" s="19" t="s">
        <v>47</v>
      </c>
      <c r="D22" s="19" t="s">
        <v>46</v>
      </c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107" t="s">
        <v>6</v>
      </c>
      <c r="B35" s="103">
        <v>0</v>
      </c>
      <c r="C35" s="105"/>
      <c r="D35" s="105"/>
    </row>
    <row r="36" spans="1:4" ht="18" customHeight="1">
      <c r="A36" s="108"/>
      <c r="B36" s="104"/>
      <c r="C36" s="106"/>
      <c r="D36" s="106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01" t="s">
        <v>7</v>
      </c>
      <c r="B39" s="103">
        <v>0</v>
      </c>
      <c r="C39" s="105"/>
      <c r="D39" s="105"/>
    </row>
    <row r="40" spans="1:4" ht="12.75">
      <c r="A40" s="102"/>
      <c r="B40" s="104"/>
      <c r="C40" s="106"/>
      <c r="D40" s="106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9" t="s">
        <v>16</v>
      </c>
      <c r="B45" s="10">
        <f>B15+B20</f>
        <v>891956.76</v>
      </c>
      <c r="C45" s="9"/>
      <c r="D45" s="9"/>
    </row>
    <row r="46" ht="12.75">
      <c r="B46" s="3"/>
    </row>
    <row r="47" ht="12.75">
      <c r="B47" s="3"/>
    </row>
    <row r="48" spans="1:4" ht="15.75">
      <c r="A48" s="5" t="s">
        <v>8</v>
      </c>
      <c r="B48" s="3"/>
      <c r="C48" s="92" t="s">
        <v>10</v>
      </c>
      <c r="D48" s="92"/>
    </row>
    <row r="49" spans="1:4" ht="15.75">
      <c r="A49" s="4" t="s">
        <v>9</v>
      </c>
      <c r="B49" s="3"/>
      <c r="C49" s="109" t="s">
        <v>22</v>
      </c>
      <c r="D49" s="109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92" t="s">
        <v>12</v>
      </c>
      <c r="D53" s="92"/>
    </row>
    <row r="54" spans="2:4" ht="15.75">
      <c r="B54" s="3"/>
      <c r="C54" s="92" t="s">
        <v>13</v>
      </c>
      <c r="D54" s="92"/>
    </row>
  </sheetData>
  <mergeCells count="26">
    <mergeCell ref="C48:D48"/>
    <mergeCell ref="C49:D49"/>
    <mergeCell ref="C53:D53"/>
    <mergeCell ref="C54:D54"/>
    <mergeCell ref="A39:A40"/>
    <mergeCell ref="B39:B40"/>
    <mergeCell ref="C39:C40"/>
    <mergeCell ref="D39:D40"/>
    <mergeCell ref="A35:A36"/>
    <mergeCell ref="B35:B36"/>
    <mergeCell ref="C35:C36"/>
    <mergeCell ref="D35:D36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6"/>
  <sheetViews>
    <sheetView workbookViewId="0" topLeftCell="A1">
      <selection activeCell="B23" sqref="B23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33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f>B17+B18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1" t="s">
        <v>5</v>
      </c>
      <c r="B20" s="103">
        <f>B22+B23+B24+B25+B26+B27</f>
        <v>3000</v>
      </c>
      <c r="C20" s="105"/>
      <c r="D20" s="105"/>
    </row>
    <row r="21" spans="1:4" ht="12.75">
      <c r="A21" s="102"/>
      <c r="B21" s="104"/>
      <c r="C21" s="106"/>
      <c r="D21" s="106"/>
    </row>
    <row r="22" spans="1:4" ht="12.75">
      <c r="A22" s="7"/>
      <c r="B22" s="11">
        <v>3000</v>
      </c>
      <c r="C22" s="34" t="s">
        <v>26</v>
      </c>
      <c r="D22" s="19" t="s">
        <v>28</v>
      </c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23"/>
      <c r="C27" s="19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07" t="s">
        <v>6</v>
      </c>
      <c r="B33" s="103">
        <v>0</v>
      </c>
      <c r="C33" s="105"/>
      <c r="D33" s="105"/>
    </row>
    <row r="34" spans="1:4" ht="21" customHeight="1">
      <c r="A34" s="108"/>
      <c r="B34" s="104"/>
      <c r="C34" s="106"/>
      <c r="D34" s="106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01" t="s">
        <v>7</v>
      </c>
      <c r="B41" s="103">
        <f>B43</f>
        <v>0</v>
      </c>
      <c r="C41" s="105"/>
      <c r="D41" s="105"/>
    </row>
    <row r="42" spans="1:4" ht="12.75">
      <c r="A42" s="102"/>
      <c r="B42" s="104"/>
      <c r="C42" s="106"/>
      <c r="D42" s="106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B20+B41</f>
        <v>3000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92" t="s">
        <v>10</v>
      </c>
      <c r="D50" s="92"/>
    </row>
    <row r="51" spans="1:4" ht="15.75">
      <c r="A51" s="4" t="s">
        <v>9</v>
      </c>
      <c r="B51" s="3"/>
      <c r="C51" s="109" t="s">
        <v>23</v>
      </c>
      <c r="D51" s="109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92" t="s">
        <v>12</v>
      </c>
      <c r="D55" s="92"/>
    </row>
    <row r="56" spans="2:4" ht="15.75">
      <c r="B56" s="3"/>
      <c r="C56" s="92" t="s">
        <v>13</v>
      </c>
      <c r="D56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3:A34"/>
    <mergeCell ref="B33:B34"/>
    <mergeCell ref="C33:C34"/>
    <mergeCell ref="D33:D34"/>
    <mergeCell ref="A41:A42"/>
    <mergeCell ref="B41:B42"/>
    <mergeCell ref="C41:C42"/>
    <mergeCell ref="D41:D42"/>
    <mergeCell ref="C50:D50"/>
    <mergeCell ref="C51:D51"/>
    <mergeCell ref="C55:D55"/>
    <mergeCell ref="C56:D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">
      <selection activeCell="B22" sqref="B22:D24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f>B17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1" t="s">
        <v>5</v>
      </c>
      <c r="B20" s="103">
        <f>B22+B23+B24</f>
        <v>0</v>
      </c>
      <c r="C20" s="105"/>
      <c r="D20" s="105"/>
    </row>
    <row r="21" spans="1:4" ht="12.75" customHeight="1">
      <c r="A21" s="102"/>
      <c r="B21" s="104"/>
      <c r="C21" s="106"/>
      <c r="D21" s="106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1"/>
      <c r="B27" s="23"/>
      <c r="C27" s="19"/>
      <c r="D27" s="1"/>
    </row>
    <row r="28" spans="1:4" ht="12.75">
      <c r="A28" s="1"/>
      <c r="B28" s="2"/>
      <c r="C28" s="1"/>
      <c r="D28" s="1"/>
    </row>
    <row r="29" spans="1:4" ht="12.75">
      <c r="A29" s="107" t="s">
        <v>6</v>
      </c>
      <c r="B29" s="103">
        <v>0</v>
      </c>
      <c r="C29" s="105"/>
      <c r="D29" s="105"/>
    </row>
    <row r="30" spans="1:4" ht="21" customHeight="1">
      <c r="A30" s="108"/>
      <c r="B30" s="104"/>
      <c r="C30" s="106"/>
      <c r="D30" s="106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01" t="s">
        <v>7</v>
      </c>
      <c r="B37" s="103">
        <f>B39</f>
        <v>0</v>
      </c>
      <c r="C37" s="105"/>
      <c r="D37" s="105"/>
    </row>
    <row r="38" spans="1:4" ht="12.75">
      <c r="A38" s="102"/>
      <c r="B38" s="104"/>
      <c r="C38" s="106"/>
      <c r="D38" s="106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B20+B37</f>
        <v>0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92" t="s">
        <v>10</v>
      </c>
      <c r="D46" s="92"/>
    </row>
    <row r="47" spans="1:4" ht="15.75">
      <c r="A47" s="4" t="s">
        <v>9</v>
      </c>
      <c r="B47" s="3"/>
      <c r="C47" s="109" t="s">
        <v>17</v>
      </c>
      <c r="D47" s="109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92" t="s">
        <v>12</v>
      </c>
      <c r="D51" s="92"/>
    </row>
    <row r="52" spans="2:4" ht="15.75">
      <c r="B52" s="3"/>
      <c r="C52" s="92" t="s">
        <v>13</v>
      </c>
      <c r="D52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9">
      <selection activeCell="C23" sqref="B23:D23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1.281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f>B17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1" t="s">
        <v>5</v>
      </c>
      <c r="B20" s="103">
        <f>SUM(B22:B49)</f>
        <v>12000</v>
      </c>
      <c r="C20" s="105"/>
      <c r="D20" s="105"/>
    </row>
    <row r="21" spans="1:4" ht="12.75">
      <c r="A21" s="102"/>
      <c r="B21" s="104"/>
      <c r="C21" s="106"/>
      <c r="D21" s="106"/>
    </row>
    <row r="22" spans="1:4" ht="15">
      <c r="A22" s="7"/>
      <c r="B22" s="72">
        <v>6000</v>
      </c>
      <c r="C22" s="59" t="s">
        <v>128</v>
      </c>
      <c r="D22" s="66" t="s">
        <v>38</v>
      </c>
    </row>
    <row r="23" spans="1:4" ht="15">
      <c r="A23" s="7"/>
      <c r="B23" s="72">
        <v>6000</v>
      </c>
      <c r="C23" s="34" t="s">
        <v>26</v>
      </c>
      <c r="D23" s="19" t="s">
        <v>28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07" t="s">
        <v>6</v>
      </c>
      <c r="B52" s="103">
        <f>SUM(B54:B57)</f>
        <v>0</v>
      </c>
      <c r="C52" s="105"/>
      <c r="D52" s="105"/>
    </row>
    <row r="53" spans="1:4" ht="22.5" customHeight="1">
      <c r="A53" s="108"/>
      <c r="B53" s="104"/>
      <c r="C53" s="106"/>
      <c r="D53" s="106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01" t="s">
        <v>7</v>
      </c>
      <c r="B60" s="103">
        <f>B62</f>
        <v>58033</v>
      </c>
      <c r="C60" s="105"/>
      <c r="D60" s="105"/>
    </row>
    <row r="61" spans="1:4" ht="12.75">
      <c r="A61" s="102"/>
      <c r="B61" s="104"/>
      <c r="C61" s="106"/>
      <c r="D61" s="106"/>
    </row>
    <row r="62" spans="1:4" ht="15">
      <c r="A62" s="1"/>
      <c r="B62" s="72">
        <v>58033</v>
      </c>
      <c r="C62" s="22" t="s">
        <v>58</v>
      </c>
      <c r="D62" s="22" t="s">
        <v>129</v>
      </c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12000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92" t="s">
        <v>10</v>
      </c>
      <c r="D69" s="92"/>
    </row>
    <row r="70" spans="1:4" ht="15.75">
      <c r="A70" s="4" t="s">
        <v>9</v>
      </c>
      <c r="B70" s="3"/>
      <c r="C70" s="109" t="s">
        <v>17</v>
      </c>
      <c r="D70" s="109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92" t="s">
        <v>12</v>
      </c>
      <c r="D74" s="92"/>
    </row>
    <row r="75" spans="2:4" ht="15.75">
      <c r="B75" s="3"/>
      <c r="C75" s="92" t="s">
        <v>13</v>
      </c>
      <c r="D75" s="92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2:A53"/>
    <mergeCell ref="B52:B53"/>
    <mergeCell ref="C52:C53"/>
    <mergeCell ref="D52:D5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29">
      <selection activeCell="B24" sqref="B24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32.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1" t="s">
        <v>5</v>
      </c>
      <c r="B20" s="103">
        <f>SUM(B22:B50)</f>
        <v>999.87</v>
      </c>
      <c r="C20" s="105"/>
      <c r="D20" s="105"/>
    </row>
    <row r="21" spans="1:4" ht="12.75">
      <c r="A21" s="102"/>
      <c r="B21" s="104"/>
      <c r="C21" s="106"/>
      <c r="D21" s="106"/>
    </row>
    <row r="22" spans="1:4" ht="12.75">
      <c r="A22" s="7"/>
      <c r="B22" s="25">
        <v>249.9</v>
      </c>
      <c r="C22" s="22" t="s">
        <v>130</v>
      </c>
      <c r="D22" s="22" t="s">
        <v>38</v>
      </c>
    </row>
    <row r="23" spans="1:4" ht="12.75">
      <c r="A23" s="7"/>
      <c r="B23" s="24">
        <v>749.97</v>
      </c>
      <c r="C23" s="22" t="s">
        <v>131</v>
      </c>
      <c r="D23" s="22" t="s">
        <v>83</v>
      </c>
    </row>
    <row r="24" spans="1:4" ht="12.75">
      <c r="A24" s="7"/>
      <c r="B24" s="24"/>
      <c r="C24" s="22"/>
      <c r="D24" s="22"/>
    </row>
    <row r="25" spans="1:4" ht="12.75">
      <c r="A25" s="7"/>
      <c r="B25" s="24"/>
      <c r="C25" s="22"/>
      <c r="D25" s="22"/>
    </row>
    <row r="26" spans="1:4" ht="12.75">
      <c r="A26" s="7"/>
      <c r="B26" s="24"/>
      <c r="C26" s="22"/>
      <c r="D26" s="22"/>
    </row>
    <row r="27" spans="1:4" ht="12.75">
      <c r="A27" s="7"/>
      <c r="B27" s="24"/>
      <c r="C27" s="22"/>
      <c r="D27" s="22"/>
    </row>
    <row r="28" spans="1:4" ht="12.75">
      <c r="A28" s="7"/>
      <c r="B28" s="60"/>
      <c r="C28" s="22"/>
      <c r="D28" s="22"/>
    </row>
    <row r="29" spans="1:4" ht="12.75">
      <c r="A29" s="7"/>
      <c r="B29" s="60"/>
      <c r="C29" s="59"/>
      <c r="D29" s="66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22"/>
      <c r="D33" s="22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07" t="s">
        <v>6</v>
      </c>
      <c r="B51" s="103">
        <f>SUM(B53:B56)</f>
        <v>0</v>
      </c>
      <c r="C51" s="105"/>
      <c r="D51" s="105"/>
    </row>
    <row r="52" spans="1:4" ht="18" customHeight="1">
      <c r="A52" s="108"/>
      <c r="B52" s="104"/>
      <c r="C52" s="106"/>
      <c r="D52" s="106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01" t="s">
        <v>7</v>
      </c>
      <c r="B59" s="103">
        <v>0</v>
      </c>
      <c r="C59" s="105"/>
      <c r="D59" s="105"/>
    </row>
    <row r="60" spans="1:4" ht="12.75">
      <c r="A60" s="102"/>
      <c r="B60" s="104"/>
      <c r="C60" s="106"/>
      <c r="D60" s="106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999.87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92" t="s">
        <v>10</v>
      </c>
      <c r="D68" s="92"/>
    </row>
    <row r="69" spans="1:4" ht="15.75">
      <c r="A69" s="4" t="s">
        <v>9</v>
      </c>
      <c r="B69" s="3"/>
      <c r="C69" s="109" t="s">
        <v>17</v>
      </c>
      <c r="D69" s="109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92" t="s">
        <v>12</v>
      </c>
      <c r="D73" s="92"/>
    </row>
    <row r="74" spans="2:4" ht="15.75">
      <c r="B74" s="3"/>
      <c r="C74" s="92" t="s">
        <v>13</v>
      </c>
      <c r="D74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46">
      <selection activeCell="C69" sqref="C69:D70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f>B17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1" t="s">
        <v>5</v>
      </c>
      <c r="B20" s="103">
        <f>SUM(B22:B90)</f>
        <v>207227.54999999993</v>
      </c>
      <c r="C20" s="105"/>
      <c r="D20" s="105"/>
    </row>
    <row r="21" spans="1:4" ht="12.75">
      <c r="A21" s="102"/>
      <c r="B21" s="104"/>
      <c r="C21" s="106"/>
      <c r="D21" s="106"/>
    </row>
    <row r="22" spans="1:4" ht="12.75">
      <c r="A22" s="7"/>
      <c r="B22" s="88">
        <v>1580.38</v>
      </c>
      <c r="C22" s="22" t="s">
        <v>54</v>
      </c>
      <c r="D22" s="22" t="s">
        <v>38</v>
      </c>
    </row>
    <row r="23" spans="1:4" ht="12.75">
      <c r="A23" s="7"/>
      <c r="B23" s="88">
        <v>3416.17</v>
      </c>
      <c r="C23" s="59" t="s">
        <v>132</v>
      </c>
      <c r="D23" s="66" t="s">
        <v>69</v>
      </c>
    </row>
    <row r="24" spans="1:4" ht="12.75">
      <c r="A24" s="7"/>
      <c r="B24" s="88">
        <v>2405.6</v>
      </c>
      <c r="C24" s="57" t="s">
        <v>55</v>
      </c>
      <c r="D24" s="57" t="s">
        <v>25</v>
      </c>
    </row>
    <row r="25" spans="1:4" ht="12.75">
      <c r="A25" s="7"/>
      <c r="B25" s="88">
        <v>3030.56</v>
      </c>
      <c r="C25" s="57" t="s">
        <v>55</v>
      </c>
      <c r="D25" s="22" t="s">
        <v>30</v>
      </c>
    </row>
    <row r="26" spans="1:4" ht="12.75">
      <c r="A26" s="7"/>
      <c r="B26" s="89">
        <v>297.6</v>
      </c>
      <c r="C26" s="57" t="s">
        <v>55</v>
      </c>
      <c r="D26" s="66" t="s">
        <v>133</v>
      </c>
    </row>
    <row r="27" spans="1:4" ht="12.75">
      <c r="A27" s="7"/>
      <c r="B27" s="90">
        <v>10332.4</v>
      </c>
      <c r="C27" s="59" t="s">
        <v>56</v>
      </c>
      <c r="D27" s="66" t="s">
        <v>46</v>
      </c>
    </row>
    <row r="28" spans="1:4" ht="12.75">
      <c r="A28" s="7"/>
      <c r="B28" s="90">
        <v>2450</v>
      </c>
      <c r="C28" s="22" t="s">
        <v>58</v>
      </c>
      <c r="D28" s="22" t="s">
        <v>25</v>
      </c>
    </row>
    <row r="29" spans="1:4" ht="12.75">
      <c r="A29" s="7"/>
      <c r="B29" s="88">
        <v>2185.87</v>
      </c>
      <c r="C29" s="57" t="s">
        <v>58</v>
      </c>
      <c r="D29" s="57" t="s">
        <v>30</v>
      </c>
    </row>
    <row r="30" spans="1:4" ht="12.75">
      <c r="A30" s="7"/>
      <c r="B30" s="89">
        <v>744</v>
      </c>
      <c r="C30" s="22" t="s">
        <v>134</v>
      </c>
      <c r="D30" s="22" t="s">
        <v>38</v>
      </c>
    </row>
    <row r="31" spans="1:4" ht="12.75">
      <c r="A31" s="7"/>
      <c r="B31" s="88">
        <v>2418</v>
      </c>
      <c r="C31" s="57" t="s">
        <v>60</v>
      </c>
      <c r="D31" s="57" t="s">
        <v>38</v>
      </c>
    </row>
    <row r="32" spans="1:4" ht="12.75">
      <c r="A32" s="7"/>
      <c r="B32" s="89">
        <v>29528.1</v>
      </c>
      <c r="C32" s="59" t="s">
        <v>61</v>
      </c>
      <c r="D32" s="66" t="s">
        <v>46</v>
      </c>
    </row>
    <row r="33" spans="1:4" ht="12.75">
      <c r="A33" s="7"/>
      <c r="B33" s="90">
        <v>1616</v>
      </c>
      <c r="C33" s="59" t="s">
        <v>62</v>
      </c>
      <c r="D33" s="66" t="s">
        <v>30</v>
      </c>
    </row>
    <row r="34" spans="1:4" ht="12.75">
      <c r="A34" s="7"/>
      <c r="B34" s="90">
        <v>401.76</v>
      </c>
      <c r="C34" s="22" t="s">
        <v>63</v>
      </c>
      <c r="D34" s="22" t="s">
        <v>25</v>
      </c>
    </row>
    <row r="35" spans="1:4" ht="12.75">
      <c r="A35" s="7"/>
      <c r="B35" s="90">
        <v>872.34</v>
      </c>
      <c r="C35" s="57" t="s">
        <v>63</v>
      </c>
      <c r="D35" s="57" t="s">
        <v>30</v>
      </c>
    </row>
    <row r="36" spans="1:4" ht="12.75">
      <c r="A36" s="7"/>
      <c r="B36" s="90">
        <v>275.4</v>
      </c>
      <c r="C36" s="59" t="s">
        <v>63</v>
      </c>
      <c r="D36" s="66" t="s">
        <v>49</v>
      </c>
    </row>
    <row r="37" spans="1:4" ht="12.75">
      <c r="A37" s="7"/>
      <c r="B37" s="90">
        <v>13809.76</v>
      </c>
      <c r="C37" s="59" t="s">
        <v>63</v>
      </c>
      <c r="D37" s="66" t="s">
        <v>30</v>
      </c>
    </row>
    <row r="38" spans="1:4" ht="12.75">
      <c r="A38" s="7"/>
      <c r="B38" s="90">
        <v>8420.32</v>
      </c>
      <c r="C38" s="59" t="s">
        <v>64</v>
      </c>
      <c r="D38" s="66" t="s">
        <v>38</v>
      </c>
    </row>
    <row r="39" spans="1:4" ht="12.75">
      <c r="A39" s="7"/>
      <c r="B39" s="90">
        <v>1488</v>
      </c>
      <c r="C39" s="57" t="s">
        <v>48</v>
      </c>
      <c r="D39" s="57" t="s">
        <v>30</v>
      </c>
    </row>
    <row r="40" spans="1:4" ht="12.75">
      <c r="A40" s="7"/>
      <c r="B40" s="90">
        <v>2517.2</v>
      </c>
      <c r="C40" s="57" t="s">
        <v>48</v>
      </c>
      <c r="D40" s="57" t="s">
        <v>49</v>
      </c>
    </row>
    <row r="41" spans="1:4" ht="12.75">
      <c r="A41" s="7"/>
      <c r="B41" s="90">
        <v>357.22</v>
      </c>
      <c r="C41" s="57" t="s">
        <v>65</v>
      </c>
      <c r="D41" s="57" t="s">
        <v>133</v>
      </c>
    </row>
    <row r="42" spans="1:4" ht="12.75">
      <c r="A42" s="7"/>
      <c r="B42" s="90">
        <v>716.7</v>
      </c>
      <c r="C42" s="57" t="s">
        <v>65</v>
      </c>
      <c r="D42" s="57" t="s">
        <v>30</v>
      </c>
    </row>
    <row r="43" spans="1:4" ht="12.75">
      <c r="A43" s="7"/>
      <c r="B43" s="90">
        <v>80</v>
      </c>
      <c r="C43" s="57" t="s">
        <v>65</v>
      </c>
      <c r="D43" s="57" t="s">
        <v>30</v>
      </c>
    </row>
    <row r="44" spans="1:4" ht="12.75">
      <c r="A44" s="7"/>
      <c r="B44" s="90">
        <v>4430.38</v>
      </c>
      <c r="C44" s="57" t="s">
        <v>56</v>
      </c>
      <c r="D44" s="57" t="s">
        <v>30</v>
      </c>
    </row>
    <row r="45" spans="1:4" ht="12.75">
      <c r="A45" s="7"/>
      <c r="B45" s="90">
        <v>620</v>
      </c>
      <c r="C45" s="57" t="s">
        <v>66</v>
      </c>
      <c r="D45" s="57" t="s">
        <v>38</v>
      </c>
    </row>
    <row r="46" spans="1:4" ht="12.75">
      <c r="A46" s="7"/>
      <c r="B46" s="90">
        <v>900</v>
      </c>
      <c r="C46" s="57" t="s">
        <v>135</v>
      </c>
      <c r="D46" s="57" t="s">
        <v>38</v>
      </c>
    </row>
    <row r="47" spans="1:4" ht="12.75">
      <c r="A47" s="7"/>
      <c r="B47" s="90">
        <v>758.88</v>
      </c>
      <c r="C47" s="19" t="s">
        <v>67</v>
      </c>
      <c r="D47" s="19" t="s">
        <v>38</v>
      </c>
    </row>
    <row r="48" spans="1:4" ht="12.75">
      <c r="A48" s="7"/>
      <c r="B48" s="90">
        <v>1800</v>
      </c>
      <c r="C48" s="19" t="s">
        <v>50</v>
      </c>
      <c r="D48" s="19" t="s">
        <v>38</v>
      </c>
    </row>
    <row r="49" spans="1:4" ht="12.75">
      <c r="A49" s="7"/>
      <c r="B49" s="90">
        <v>18044.48</v>
      </c>
      <c r="C49" s="19" t="s">
        <v>51</v>
      </c>
      <c r="D49" s="19" t="s">
        <v>52</v>
      </c>
    </row>
    <row r="50" spans="1:4" ht="12.75">
      <c r="A50" s="7"/>
      <c r="B50" s="90">
        <v>7497.17</v>
      </c>
      <c r="C50" s="19" t="s">
        <v>45</v>
      </c>
      <c r="D50" s="19" t="s">
        <v>46</v>
      </c>
    </row>
    <row r="51" spans="1:4" ht="12.75">
      <c r="A51" s="7"/>
      <c r="B51" s="90">
        <v>8613.94</v>
      </c>
      <c r="C51" s="19" t="s">
        <v>68</v>
      </c>
      <c r="D51" s="19" t="s">
        <v>69</v>
      </c>
    </row>
    <row r="52" spans="1:4" ht="12.75">
      <c r="A52" s="7"/>
      <c r="B52" s="90">
        <v>558</v>
      </c>
      <c r="C52" s="59" t="s">
        <v>70</v>
      </c>
      <c r="D52" s="19" t="s">
        <v>38</v>
      </c>
    </row>
    <row r="53" spans="1:4" ht="12.75">
      <c r="A53" s="7"/>
      <c r="B53" s="90">
        <v>1357.8</v>
      </c>
      <c r="C53" s="59" t="s">
        <v>136</v>
      </c>
      <c r="D53" s="19" t="s">
        <v>133</v>
      </c>
    </row>
    <row r="54" spans="1:4" ht="12.75">
      <c r="A54" s="7"/>
      <c r="B54" s="90">
        <v>3426.76</v>
      </c>
      <c r="C54" s="59" t="s">
        <v>137</v>
      </c>
      <c r="D54" s="19" t="s">
        <v>30</v>
      </c>
    </row>
    <row r="55" spans="1:4" ht="12.75">
      <c r="A55" s="7"/>
      <c r="B55" s="90">
        <v>6842.87</v>
      </c>
      <c r="C55" s="59" t="s">
        <v>29</v>
      </c>
      <c r="D55" s="19" t="s">
        <v>30</v>
      </c>
    </row>
    <row r="56" spans="1:4" ht="12.75">
      <c r="A56" s="7"/>
      <c r="B56" s="90">
        <v>10761.87</v>
      </c>
      <c r="C56" s="59" t="s">
        <v>29</v>
      </c>
      <c r="D56" s="19" t="s">
        <v>30</v>
      </c>
    </row>
    <row r="57" spans="1:4" ht="12.75">
      <c r="A57" s="7"/>
      <c r="B57" s="90">
        <v>1037.7</v>
      </c>
      <c r="C57" s="59" t="s">
        <v>29</v>
      </c>
      <c r="D57" s="19" t="s">
        <v>30</v>
      </c>
    </row>
    <row r="58" spans="1:4" ht="12.75">
      <c r="A58" s="7"/>
      <c r="B58" s="90">
        <v>1202.8</v>
      </c>
      <c r="C58" s="59" t="s">
        <v>138</v>
      </c>
      <c r="D58" s="19" t="s">
        <v>133</v>
      </c>
    </row>
    <row r="59" spans="1:4" ht="12.75">
      <c r="A59" s="7"/>
      <c r="B59" s="90">
        <v>27565.2</v>
      </c>
      <c r="C59" s="59" t="s">
        <v>139</v>
      </c>
      <c r="D59" s="19" t="s">
        <v>46</v>
      </c>
    </row>
    <row r="60" spans="1:4" ht="12.75">
      <c r="A60" s="7"/>
      <c r="B60" s="90">
        <v>2122.88</v>
      </c>
      <c r="C60" s="59" t="s">
        <v>140</v>
      </c>
      <c r="D60" s="19" t="s">
        <v>133</v>
      </c>
    </row>
    <row r="61" spans="1:4" ht="12.75">
      <c r="A61" s="7"/>
      <c r="B61" s="90">
        <v>713.99</v>
      </c>
      <c r="C61" s="59" t="s">
        <v>74</v>
      </c>
      <c r="D61" s="19" t="s">
        <v>38</v>
      </c>
    </row>
    <row r="62" spans="1:4" ht="12.75">
      <c r="A62" s="7"/>
      <c r="B62" s="90">
        <v>1339.99</v>
      </c>
      <c r="C62" s="59" t="s">
        <v>141</v>
      </c>
      <c r="D62" s="19" t="s">
        <v>38</v>
      </c>
    </row>
    <row r="63" spans="1:4" ht="12.75">
      <c r="A63" s="7"/>
      <c r="B63" s="90">
        <v>6669.36</v>
      </c>
      <c r="C63" s="59" t="s">
        <v>40</v>
      </c>
      <c r="D63" s="19" t="s">
        <v>38</v>
      </c>
    </row>
    <row r="64" spans="1:4" ht="12.75">
      <c r="A64" s="7"/>
      <c r="B64" s="90">
        <v>5002.02</v>
      </c>
      <c r="C64" s="59" t="s">
        <v>40</v>
      </c>
      <c r="D64" s="19" t="s">
        <v>38</v>
      </c>
    </row>
    <row r="65" spans="1:4" ht="12.75">
      <c r="A65" s="7"/>
      <c r="B65" s="90">
        <v>712.68</v>
      </c>
      <c r="C65" s="59" t="s">
        <v>142</v>
      </c>
      <c r="D65" s="19" t="s">
        <v>38</v>
      </c>
    </row>
    <row r="66" spans="1:4" ht="12.75">
      <c r="A66" s="7"/>
      <c r="B66" s="90">
        <v>202.5</v>
      </c>
      <c r="C66" s="59" t="s">
        <v>143</v>
      </c>
      <c r="D66" s="19" t="s">
        <v>30</v>
      </c>
    </row>
    <row r="67" spans="1:4" ht="12.75">
      <c r="A67" s="7"/>
      <c r="B67" s="90">
        <v>2524</v>
      </c>
      <c r="C67" s="59" t="s">
        <v>144</v>
      </c>
      <c r="D67" s="19" t="s">
        <v>38</v>
      </c>
    </row>
    <row r="68" spans="1:4" ht="12.75">
      <c r="A68" s="7"/>
      <c r="B68" s="90">
        <v>918.9</v>
      </c>
      <c r="C68" s="59" t="s">
        <v>145</v>
      </c>
      <c r="D68" s="19" t="s">
        <v>146</v>
      </c>
    </row>
    <row r="69" spans="1:4" ht="12.75">
      <c r="A69" s="7"/>
      <c r="B69" s="24">
        <v>2500</v>
      </c>
      <c r="C69" s="34" t="s">
        <v>26</v>
      </c>
      <c r="D69" s="19" t="s">
        <v>28</v>
      </c>
    </row>
    <row r="70" spans="1:4" ht="12.75">
      <c r="A70" s="7"/>
      <c r="B70" s="24">
        <v>160</v>
      </c>
      <c r="C70" s="34" t="s">
        <v>26</v>
      </c>
      <c r="D70" s="19" t="s">
        <v>28</v>
      </c>
    </row>
    <row r="71" spans="1:4" ht="12.75">
      <c r="A71" s="7"/>
      <c r="B71" s="24"/>
      <c r="C71" s="57"/>
      <c r="D71" s="57"/>
    </row>
    <row r="72" spans="1:4" ht="12.75">
      <c r="A72" s="7"/>
      <c r="B72" s="24"/>
      <c r="C72" s="57"/>
      <c r="D72" s="57"/>
    </row>
    <row r="73" spans="1:4" ht="12.75">
      <c r="A73" s="7"/>
      <c r="B73" s="24"/>
      <c r="C73" s="57"/>
      <c r="D73" s="57"/>
    </row>
    <row r="74" spans="1:4" ht="12.75">
      <c r="A74" s="7"/>
      <c r="B74" s="24"/>
      <c r="C74" s="57"/>
      <c r="D74" s="57"/>
    </row>
    <row r="75" spans="1:4" ht="12.75">
      <c r="A75" s="7"/>
      <c r="B75" s="24"/>
      <c r="C75" s="57"/>
      <c r="D75" s="57"/>
    </row>
    <row r="76" spans="1:4" ht="12.75">
      <c r="A76" s="7"/>
      <c r="B76" s="24"/>
      <c r="C76" s="57"/>
      <c r="D76" s="57"/>
    </row>
    <row r="77" spans="1:4" ht="12.75">
      <c r="A77" s="7"/>
      <c r="B77" s="24"/>
      <c r="C77" s="57"/>
      <c r="D77" s="57"/>
    </row>
    <row r="78" spans="1:4" ht="12.75">
      <c r="A78" s="7"/>
      <c r="B78" s="24"/>
      <c r="C78" s="57"/>
      <c r="D78" s="57"/>
    </row>
    <row r="79" spans="1:4" ht="12.75">
      <c r="A79" s="7"/>
      <c r="B79" s="24"/>
      <c r="C79" s="57"/>
      <c r="D79" s="57"/>
    </row>
    <row r="80" spans="1:4" ht="12.75">
      <c r="A80" s="7"/>
      <c r="B80" s="24"/>
      <c r="C80" s="57"/>
      <c r="D80" s="57"/>
    </row>
    <row r="81" spans="1:4" ht="12.75">
      <c r="A81" s="7"/>
      <c r="B81" s="24"/>
      <c r="C81" s="57"/>
      <c r="D81" s="57"/>
    </row>
    <row r="82" spans="1:4" ht="12.75">
      <c r="A82" s="7"/>
      <c r="B82" s="24"/>
      <c r="C82" s="57"/>
      <c r="D82" s="57"/>
    </row>
    <row r="83" spans="1:4" ht="12.75">
      <c r="A83" s="7"/>
      <c r="B83" s="24"/>
      <c r="C83" s="57"/>
      <c r="D83" s="57"/>
    </row>
    <row r="84" spans="1:4" ht="12.75">
      <c r="A84" s="7"/>
      <c r="B84" s="24"/>
      <c r="C84" s="57"/>
      <c r="D84" s="57"/>
    </row>
    <row r="85" spans="1:4" ht="12.75">
      <c r="A85" s="7"/>
      <c r="B85" s="24"/>
      <c r="C85" s="57"/>
      <c r="D85" s="57"/>
    </row>
    <row r="86" spans="1:4" ht="12.75">
      <c r="A86" s="7"/>
      <c r="B86" s="24"/>
      <c r="C86" s="22"/>
      <c r="D86" s="19"/>
    </row>
    <row r="87" spans="1:4" ht="12.75">
      <c r="A87" s="7"/>
      <c r="B87" s="24"/>
      <c r="C87" s="22"/>
      <c r="D87" s="59"/>
    </row>
    <row r="88" spans="1:4" ht="12.75">
      <c r="A88" s="1"/>
      <c r="B88" s="18"/>
      <c r="C88" s="1"/>
      <c r="D88" s="1"/>
    </row>
    <row r="89" spans="1:4" ht="12.75">
      <c r="A89" s="1"/>
      <c r="B89" s="18"/>
      <c r="C89" s="1"/>
      <c r="D89" s="1"/>
    </row>
    <row r="90" spans="1:4" ht="12.75">
      <c r="A90" s="1"/>
      <c r="B90" s="18"/>
      <c r="C90" s="1"/>
      <c r="D90" s="1"/>
    </row>
    <row r="91" spans="1:4" ht="12.75">
      <c r="A91" s="1"/>
      <c r="B91" s="18"/>
      <c r="C91" s="1"/>
      <c r="D91" s="1"/>
    </row>
    <row r="92" spans="1:4" ht="12.75">
      <c r="A92" s="1"/>
      <c r="B92" s="18"/>
      <c r="C92" s="1"/>
      <c r="D92" s="1"/>
    </row>
    <row r="93" spans="1:4" ht="12.75">
      <c r="A93" s="1"/>
      <c r="B93" s="18"/>
      <c r="C93" s="1"/>
      <c r="D93" s="1"/>
    </row>
    <row r="94" spans="1:4" ht="12.75" customHeight="1">
      <c r="A94" s="107" t="s">
        <v>6</v>
      </c>
      <c r="B94" s="121"/>
      <c r="C94" s="105"/>
      <c r="D94" s="105"/>
    </row>
    <row r="95" spans="1:4" ht="20.25" customHeight="1">
      <c r="A95" s="108"/>
      <c r="B95" s="122"/>
      <c r="C95" s="106"/>
      <c r="D95" s="106"/>
    </row>
    <row r="96" spans="1:4" ht="12.75">
      <c r="A96" s="1"/>
      <c r="B96" s="18"/>
      <c r="C96" s="1"/>
      <c r="D96" s="1"/>
    </row>
    <row r="97" spans="1:4" ht="12.75">
      <c r="A97" s="1"/>
      <c r="B97" s="18"/>
      <c r="C97" s="1"/>
      <c r="D97" s="1"/>
    </row>
    <row r="98" spans="1:4" ht="12.75">
      <c r="A98" s="1"/>
      <c r="B98" s="18"/>
      <c r="C98" s="1"/>
      <c r="D98" s="1"/>
    </row>
    <row r="99" spans="1:4" ht="12.75">
      <c r="A99" s="1"/>
      <c r="B99" s="18"/>
      <c r="C99" s="1"/>
      <c r="D99" s="1"/>
    </row>
    <row r="100" spans="1:4" ht="12.75">
      <c r="A100" s="1"/>
      <c r="B100" s="18"/>
      <c r="C100" s="1"/>
      <c r="D100" s="1"/>
    </row>
    <row r="101" spans="1:4" ht="12.75">
      <c r="A101" s="1"/>
      <c r="B101" s="18"/>
      <c r="C101" s="1"/>
      <c r="D101" s="1"/>
    </row>
    <row r="102" spans="1:4" ht="12.75" customHeight="1">
      <c r="A102" s="101" t="s">
        <v>7</v>
      </c>
      <c r="B102" s="121"/>
      <c r="C102" s="105"/>
      <c r="D102" s="105"/>
    </row>
    <row r="103" spans="1:4" ht="12.75" customHeight="1">
      <c r="A103" s="102"/>
      <c r="B103" s="122"/>
      <c r="C103" s="106"/>
      <c r="D103" s="106"/>
    </row>
    <row r="104" spans="1:4" ht="12.75">
      <c r="A104" s="1"/>
      <c r="B104" s="18"/>
      <c r="C104" s="1"/>
      <c r="D104" s="1"/>
    </row>
    <row r="105" spans="1:4" ht="12.75">
      <c r="A105" s="1"/>
      <c r="B105" s="18"/>
      <c r="C105" s="1"/>
      <c r="D105" s="1"/>
    </row>
    <row r="106" spans="1:4" ht="12.75">
      <c r="A106" s="1"/>
      <c r="B106" s="18"/>
      <c r="C106" s="1"/>
      <c r="D106" s="1"/>
    </row>
    <row r="107" spans="1:4" ht="12.75">
      <c r="A107" s="1"/>
      <c r="B107" s="18"/>
      <c r="C107" s="1"/>
      <c r="D107" s="1"/>
    </row>
    <row r="108" spans="1:4" ht="15.75">
      <c r="A108" s="9" t="s">
        <v>16</v>
      </c>
      <c r="B108" s="10">
        <f>B20+B15</f>
        <v>207227.54999999993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92" t="s">
        <v>10</v>
      </c>
      <c r="D111" s="92"/>
    </row>
    <row r="112" spans="1:4" ht="15.75">
      <c r="A112" s="4" t="s">
        <v>9</v>
      </c>
      <c r="B112" s="3"/>
      <c r="C112" s="109" t="s">
        <v>17</v>
      </c>
      <c r="D112" s="109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92" t="s">
        <v>12</v>
      </c>
      <c r="D116" s="92"/>
    </row>
    <row r="117" spans="2:4" ht="15.75">
      <c r="B117" s="3"/>
      <c r="C117" s="92" t="s">
        <v>13</v>
      </c>
      <c r="D117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C94:C95"/>
    <mergeCell ref="D94:D95"/>
    <mergeCell ref="A102:A103"/>
    <mergeCell ref="C102:C103"/>
    <mergeCell ref="D102:D103"/>
    <mergeCell ref="B94:B95"/>
    <mergeCell ref="B102:B103"/>
    <mergeCell ref="C111:D111"/>
    <mergeCell ref="C112:D112"/>
    <mergeCell ref="C116:D116"/>
    <mergeCell ref="C117:D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B30" sqref="B30:B4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3.00390625" style="0" customWidth="1"/>
    <col min="4" max="4" width="31.8515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85"/>
      <c r="C13" s="99"/>
      <c r="D13" s="99"/>
    </row>
    <row r="14" spans="1:4" ht="12.75" customHeight="1">
      <c r="A14" s="100"/>
      <c r="B14" s="86"/>
      <c r="C14" s="100"/>
      <c r="D14" s="100"/>
    </row>
    <row r="15" spans="1:4" ht="12.75" customHeight="1">
      <c r="A15" s="101" t="s">
        <v>4</v>
      </c>
      <c r="B15" s="103">
        <v>0</v>
      </c>
      <c r="C15" s="105"/>
      <c r="D15" s="105"/>
    </row>
    <row r="16" spans="1:4" ht="12.75" customHeight="1">
      <c r="A16" s="102"/>
      <c r="B16" s="104"/>
      <c r="C16" s="106"/>
      <c r="D16" s="10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1" t="s">
        <v>5</v>
      </c>
      <c r="B20" s="103">
        <f>SUM(B22:B50)</f>
        <v>81144.21999999997</v>
      </c>
      <c r="C20" s="105"/>
      <c r="D20" s="105"/>
    </row>
    <row r="21" spans="1:4" ht="12.75" customHeight="1">
      <c r="A21" s="102"/>
      <c r="B21" s="104"/>
      <c r="C21" s="106"/>
      <c r="D21" s="106"/>
    </row>
    <row r="22" spans="1:4" ht="12.75">
      <c r="A22" s="7"/>
      <c r="B22" s="91">
        <v>229.65</v>
      </c>
      <c r="C22" s="59" t="s">
        <v>147</v>
      </c>
      <c r="D22" s="19" t="s">
        <v>78</v>
      </c>
    </row>
    <row r="23" spans="1:4" ht="12.75">
      <c r="A23" s="7"/>
      <c r="B23" s="91">
        <v>1350.01</v>
      </c>
      <c r="C23" s="59" t="s">
        <v>54</v>
      </c>
      <c r="D23" s="19" t="s">
        <v>78</v>
      </c>
    </row>
    <row r="24" spans="1:4" ht="12.75">
      <c r="A24" s="7"/>
      <c r="B24" s="91">
        <v>69.75</v>
      </c>
      <c r="C24" s="59" t="s">
        <v>79</v>
      </c>
      <c r="D24" s="19" t="s">
        <v>78</v>
      </c>
    </row>
    <row r="25" spans="1:4" ht="12.75">
      <c r="A25" s="7"/>
      <c r="B25" s="91">
        <v>730.91</v>
      </c>
      <c r="C25" s="59" t="s">
        <v>148</v>
      </c>
      <c r="D25" s="19" t="s">
        <v>78</v>
      </c>
    </row>
    <row r="26" spans="1:4" ht="12.75">
      <c r="A26" s="7"/>
      <c r="B26" s="91">
        <v>29.76</v>
      </c>
      <c r="C26" s="59" t="s">
        <v>87</v>
      </c>
      <c r="D26" s="19" t="s">
        <v>78</v>
      </c>
    </row>
    <row r="27" spans="1:4" ht="12.75">
      <c r="A27" s="7"/>
      <c r="B27" s="91">
        <v>1925.1</v>
      </c>
      <c r="C27" s="59" t="s">
        <v>149</v>
      </c>
      <c r="D27" s="19" t="s">
        <v>78</v>
      </c>
    </row>
    <row r="28" spans="1:4" ht="12.75">
      <c r="A28" s="7"/>
      <c r="B28" s="91">
        <v>178.56</v>
      </c>
      <c r="C28" s="59" t="s">
        <v>150</v>
      </c>
      <c r="D28" s="19" t="s">
        <v>78</v>
      </c>
    </row>
    <row r="29" spans="1:4" ht="12.75">
      <c r="A29" s="7"/>
      <c r="B29" s="91">
        <v>46.5</v>
      </c>
      <c r="C29" s="59" t="s">
        <v>151</v>
      </c>
      <c r="D29" s="19" t="s">
        <v>78</v>
      </c>
    </row>
    <row r="30" spans="1:4" ht="15">
      <c r="A30" s="7"/>
      <c r="B30" s="73">
        <v>1293.53</v>
      </c>
      <c r="C30" s="59" t="s">
        <v>152</v>
      </c>
      <c r="D30" s="19" t="s">
        <v>83</v>
      </c>
    </row>
    <row r="31" spans="1:4" ht="15">
      <c r="A31" s="7"/>
      <c r="B31" s="73">
        <v>7280.66</v>
      </c>
      <c r="C31" s="59" t="s">
        <v>153</v>
      </c>
      <c r="D31" s="19" t="s">
        <v>83</v>
      </c>
    </row>
    <row r="32" spans="1:4" ht="15">
      <c r="A32" s="7"/>
      <c r="B32" s="73">
        <v>782.14</v>
      </c>
      <c r="C32" s="59" t="s">
        <v>85</v>
      </c>
      <c r="D32" s="19" t="s">
        <v>83</v>
      </c>
    </row>
    <row r="33" spans="1:4" ht="15">
      <c r="A33" s="7"/>
      <c r="B33" s="73">
        <v>1319.77</v>
      </c>
      <c r="C33" s="59" t="s">
        <v>154</v>
      </c>
      <c r="D33" s="19" t="s">
        <v>83</v>
      </c>
    </row>
    <row r="34" spans="1:4" ht="15">
      <c r="A34" s="7"/>
      <c r="B34" s="73">
        <v>15154.68</v>
      </c>
      <c r="C34" s="59" t="s">
        <v>87</v>
      </c>
      <c r="D34" s="19" t="s">
        <v>83</v>
      </c>
    </row>
    <row r="35" spans="1:4" ht="15">
      <c r="A35" s="7"/>
      <c r="B35" s="73">
        <v>10186.78</v>
      </c>
      <c r="C35" s="59" t="s">
        <v>88</v>
      </c>
      <c r="D35" s="19" t="s">
        <v>83</v>
      </c>
    </row>
    <row r="36" spans="1:4" ht="15">
      <c r="A36" s="7"/>
      <c r="B36" s="73">
        <v>28612.73</v>
      </c>
      <c r="C36" s="59" t="s">
        <v>89</v>
      </c>
      <c r="D36" s="19" t="s">
        <v>83</v>
      </c>
    </row>
    <row r="37" spans="1:4" ht="15">
      <c r="A37" s="7"/>
      <c r="B37" s="73">
        <v>605.26</v>
      </c>
      <c r="C37" s="59" t="s">
        <v>90</v>
      </c>
      <c r="D37" s="19" t="s">
        <v>83</v>
      </c>
    </row>
    <row r="38" spans="1:4" ht="15">
      <c r="A38" s="7"/>
      <c r="B38" s="73">
        <v>5414.65</v>
      </c>
      <c r="C38" s="59" t="s">
        <v>91</v>
      </c>
      <c r="D38" s="19" t="s">
        <v>83</v>
      </c>
    </row>
    <row r="39" spans="1:4" ht="15">
      <c r="A39" s="7"/>
      <c r="B39" s="73">
        <v>1413.62</v>
      </c>
      <c r="C39" s="59" t="s">
        <v>92</v>
      </c>
      <c r="D39" s="19" t="s">
        <v>83</v>
      </c>
    </row>
    <row r="40" spans="1:4" ht="15">
      <c r="A40" s="7"/>
      <c r="B40" s="73">
        <v>987.14</v>
      </c>
      <c r="C40" s="59" t="s">
        <v>155</v>
      </c>
      <c r="D40" s="19" t="s">
        <v>83</v>
      </c>
    </row>
    <row r="41" spans="1:4" ht="15">
      <c r="A41" s="7"/>
      <c r="B41" s="73">
        <v>1276.61</v>
      </c>
      <c r="C41" s="59" t="s">
        <v>93</v>
      </c>
      <c r="D41" s="19" t="s">
        <v>83</v>
      </c>
    </row>
    <row r="42" spans="1:4" ht="15">
      <c r="A42" s="7"/>
      <c r="B42" s="73">
        <v>706.32</v>
      </c>
      <c r="C42" s="59" t="s">
        <v>94</v>
      </c>
      <c r="D42" s="19" t="s">
        <v>83</v>
      </c>
    </row>
    <row r="43" spans="1:4" ht="15">
      <c r="A43" s="7"/>
      <c r="B43" s="73">
        <v>1137.09</v>
      </c>
      <c r="C43" s="59" t="s">
        <v>95</v>
      </c>
      <c r="D43" s="19" t="s">
        <v>83</v>
      </c>
    </row>
    <row r="44" spans="1:4" ht="15">
      <c r="A44" s="7"/>
      <c r="B44" s="73">
        <v>297.9</v>
      </c>
      <c r="C44" s="59" t="s">
        <v>96</v>
      </c>
      <c r="D44" s="19" t="s">
        <v>83</v>
      </c>
    </row>
    <row r="45" spans="1:4" ht="15">
      <c r="A45" s="7"/>
      <c r="B45" s="73">
        <v>61.04</v>
      </c>
      <c r="C45" s="59" t="s">
        <v>156</v>
      </c>
      <c r="D45" s="19" t="s">
        <v>83</v>
      </c>
    </row>
    <row r="46" spans="1:4" ht="15">
      <c r="A46" s="7"/>
      <c r="B46" s="73">
        <v>54.06</v>
      </c>
      <c r="C46" s="59" t="s">
        <v>157</v>
      </c>
      <c r="D46" s="19" t="s">
        <v>83</v>
      </c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7" t="s">
        <v>6</v>
      </c>
      <c r="B53" s="103">
        <f>SUM(B55:B58)</f>
        <v>0</v>
      </c>
      <c r="C53" s="105"/>
      <c r="D53" s="105"/>
    </row>
    <row r="54" spans="1:4" ht="12.75" customHeight="1">
      <c r="A54" s="108"/>
      <c r="B54" s="104"/>
      <c r="C54" s="106"/>
      <c r="D54" s="10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101" t="s">
        <v>7</v>
      </c>
      <c r="B61" s="103">
        <v>0</v>
      </c>
      <c r="C61" s="105"/>
      <c r="D61" s="105"/>
    </row>
    <row r="62" spans="1:4" ht="12.75" customHeight="1">
      <c r="A62" s="102"/>
      <c r="B62" s="104"/>
      <c r="C62" s="106"/>
      <c r="D62" s="10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81144.21999999997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2" t="s">
        <v>10</v>
      </c>
      <c r="D70" s="92"/>
    </row>
    <row r="71" spans="1:4" ht="15.75">
      <c r="A71" s="4" t="s">
        <v>9</v>
      </c>
      <c r="B71" s="3"/>
      <c r="C71" s="109" t="s">
        <v>17</v>
      </c>
      <c r="D71" s="10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2" t="s">
        <v>12</v>
      </c>
      <c r="D75" s="92"/>
    </row>
    <row r="76" spans="2:4" ht="15.75">
      <c r="B76" s="3"/>
      <c r="C76" s="92" t="s">
        <v>13</v>
      </c>
      <c r="D76" s="9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0">
      <selection activeCell="D26" sqref="D26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9.7109375" style="0" customWidth="1"/>
    <col min="4" max="4" width="31.421875" style="0" customWidth="1"/>
  </cols>
  <sheetData>
    <row r="4" spans="1:4" ht="15.75">
      <c r="A4" s="92" t="s">
        <v>14</v>
      </c>
      <c r="B4" s="92"/>
      <c r="C4" s="92"/>
      <c r="D4" s="92"/>
    </row>
    <row r="5" spans="1:4" ht="15.75">
      <c r="A5" s="92" t="s">
        <v>15</v>
      </c>
      <c r="B5" s="92"/>
      <c r="C5" s="92"/>
      <c r="D5" s="92"/>
    </row>
    <row r="10" spans="1:4" ht="12.75">
      <c r="A10" s="98" t="s">
        <v>0</v>
      </c>
      <c r="B10" s="98" t="s">
        <v>1</v>
      </c>
      <c r="C10" s="98" t="s">
        <v>2</v>
      </c>
      <c r="D10" s="98" t="s">
        <v>3</v>
      </c>
    </row>
    <row r="11" spans="1:4" ht="12.75">
      <c r="A11" s="99"/>
      <c r="B11" s="85"/>
      <c r="C11" s="99"/>
      <c r="D11" s="99"/>
    </row>
    <row r="12" spans="1:4" ht="12.75">
      <c r="A12" s="100"/>
      <c r="B12" s="86"/>
      <c r="C12" s="100"/>
      <c r="D12" s="100"/>
    </row>
    <row r="13" spans="1:4" ht="12.75">
      <c r="A13" s="101" t="s">
        <v>4</v>
      </c>
      <c r="B13" s="103">
        <v>0</v>
      </c>
      <c r="C13" s="105"/>
      <c r="D13" s="105"/>
    </row>
    <row r="14" spans="1:4" ht="12.75">
      <c r="A14" s="102"/>
      <c r="B14" s="104"/>
      <c r="C14" s="106"/>
      <c r="D14" s="106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01" t="s">
        <v>5</v>
      </c>
      <c r="B22" s="103">
        <f>SUM(B24:B28)</f>
        <v>16326.27</v>
      </c>
      <c r="C22" s="105"/>
      <c r="D22" s="105"/>
    </row>
    <row r="23" spans="1:4" ht="12.75">
      <c r="A23" s="102"/>
      <c r="B23" s="104"/>
      <c r="C23" s="106"/>
      <c r="D23" s="106"/>
    </row>
    <row r="24" spans="1:4" ht="12.75">
      <c r="A24" s="1"/>
      <c r="B24" s="23">
        <v>16326.27</v>
      </c>
      <c r="C24" s="59" t="s">
        <v>24</v>
      </c>
      <c r="D24" s="22" t="s">
        <v>25</v>
      </c>
    </row>
    <row r="25" spans="1:4" ht="12.75">
      <c r="A25" s="1"/>
      <c r="B25" s="24"/>
      <c r="C25" s="59"/>
      <c r="D25" s="19"/>
    </row>
    <row r="26" spans="1:4" ht="12.75">
      <c r="A26" s="1"/>
      <c r="B26" s="25"/>
      <c r="C26" s="59"/>
      <c r="D26" s="22"/>
    </row>
    <row r="27" spans="1:4" ht="12.75">
      <c r="A27" s="1"/>
      <c r="B27" s="25"/>
      <c r="C27" s="19"/>
      <c r="D27" s="66"/>
    </row>
    <row r="28" spans="1:4" ht="12.75">
      <c r="A28" s="1"/>
      <c r="B28" s="25"/>
      <c r="C28" s="59"/>
      <c r="D28" s="66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107" t="s">
        <v>6</v>
      </c>
      <c r="B36" s="103">
        <v>0</v>
      </c>
      <c r="C36" s="105"/>
      <c r="D36" s="105"/>
    </row>
    <row r="37" spans="1:4" ht="13.5" customHeight="1">
      <c r="A37" s="108"/>
      <c r="B37" s="104"/>
      <c r="C37" s="106"/>
      <c r="D37" s="106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01" t="s">
        <v>7</v>
      </c>
      <c r="B44" s="103">
        <v>0</v>
      </c>
      <c r="C44" s="105"/>
      <c r="D44" s="105"/>
    </row>
    <row r="45" spans="1:4" ht="12.75">
      <c r="A45" s="102"/>
      <c r="B45" s="104"/>
      <c r="C45" s="106"/>
      <c r="D45" s="106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16326.27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2" t="s">
        <v>10</v>
      </c>
      <c r="D53" s="92"/>
    </row>
    <row r="54" spans="1:4" ht="15.75">
      <c r="A54" s="4" t="s">
        <v>9</v>
      </c>
      <c r="B54" s="3"/>
      <c r="C54" s="109" t="s">
        <v>11</v>
      </c>
      <c r="D54" s="109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2" t="s">
        <v>12</v>
      </c>
      <c r="D58" s="92"/>
    </row>
    <row r="59" spans="2:4" ht="15.75">
      <c r="B59" s="3"/>
      <c r="C59" s="92" t="s">
        <v>13</v>
      </c>
      <c r="D59" s="92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">
      <selection activeCell="M17" sqref="M17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85"/>
      <c r="C13" s="99"/>
      <c r="D13" s="99"/>
    </row>
    <row r="14" spans="1:4" ht="12.75" customHeight="1">
      <c r="A14" s="100"/>
      <c r="B14" s="86"/>
      <c r="C14" s="100"/>
      <c r="D14" s="100"/>
    </row>
    <row r="15" spans="1:4" ht="12.75" customHeight="1">
      <c r="A15" s="101" t="s">
        <v>4</v>
      </c>
      <c r="B15" s="103">
        <f>B17</f>
        <v>9213</v>
      </c>
      <c r="C15" s="105"/>
      <c r="D15" s="105"/>
    </row>
    <row r="16" spans="1:4" ht="12.75" customHeight="1">
      <c r="A16" s="102"/>
      <c r="B16" s="104"/>
      <c r="C16" s="106"/>
      <c r="D16" s="106"/>
    </row>
    <row r="17" spans="1:4" ht="12.75">
      <c r="A17" s="1"/>
      <c r="B17" s="2">
        <v>9213</v>
      </c>
      <c r="C17" s="1" t="s">
        <v>166</v>
      </c>
      <c r="D17" s="6" t="s">
        <v>167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1" t="s">
        <v>5</v>
      </c>
      <c r="B20" s="103">
        <f>SUM(B22:B48)</f>
        <v>5439.5</v>
      </c>
      <c r="C20" s="105"/>
      <c r="D20" s="105"/>
    </row>
    <row r="21" spans="1:4" ht="12.75" customHeight="1">
      <c r="A21" s="102"/>
      <c r="B21" s="104"/>
      <c r="C21" s="106"/>
      <c r="D21" s="106"/>
    </row>
    <row r="22" spans="1:4" ht="15">
      <c r="A22" s="7"/>
      <c r="B22" s="73">
        <v>140</v>
      </c>
      <c r="C22" s="59" t="s">
        <v>158</v>
      </c>
      <c r="D22" s="19" t="s">
        <v>38</v>
      </c>
    </row>
    <row r="23" spans="1:4" ht="15">
      <c r="A23" s="7"/>
      <c r="B23" s="73">
        <v>160</v>
      </c>
      <c r="C23" s="59" t="s">
        <v>159</v>
      </c>
      <c r="D23" s="19" t="s">
        <v>38</v>
      </c>
    </row>
    <row r="24" spans="1:4" ht="15">
      <c r="A24" s="7"/>
      <c r="B24" s="73">
        <v>396.8</v>
      </c>
      <c r="C24" s="59" t="s">
        <v>37</v>
      </c>
      <c r="D24" s="19" t="s">
        <v>38</v>
      </c>
    </row>
    <row r="25" spans="1:4" ht="15">
      <c r="A25" s="7"/>
      <c r="B25" s="73">
        <v>4.23</v>
      </c>
      <c r="C25" s="59" t="s">
        <v>160</v>
      </c>
      <c r="D25" s="19" t="s">
        <v>38</v>
      </c>
    </row>
    <row r="26" spans="1:4" ht="15">
      <c r="A26" s="7"/>
      <c r="B26" s="73">
        <v>994.14</v>
      </c>
      <c r="C26" s="59" t="s">
        <v>161</v>
      </c>
      <c r="D26" s="19" t="s">
        <v>38</v>
      </c>
    </row>
    <row r="27" spans="1:4" ht="15">
      <c r="A27" s="7"/>
      <c r="B27" s="73">
        <v>474.36</v>
      </c>
      <c r="C27" s="59" t="s">
        <v>35</v>
      </c>
      <c r="D27" s="19" t="s">
        <v>30</v>
      </c>
    </row>
    <row r="28" spans="1:4" ht="15">
      <c r="A28" s="7"/>
      <c r="B28" s="73">
        <v>1375</v>
      </c>
      <c r="C28" s="59" t="s">
        <v>127</v>
      </c>
      <c r="D28" s="19" t="s">
        <v>162</v>
      </c>
    </row>
    <row r="29" spans="1:4" ht="15">
      <c r="A29" s="7"/>
      <c r="B29" s="73">
        <v>559.84</v>
      </c>
      <c r="C29" s="59" t="s">
        <v>163</v>
      </c>
      <c r="D29" s="19" t="s">
        <v>38</v>
      </c>
    </row>
    <row r="30" spans="1:4" ht="15">
      <c r="A30" s="7"/>
      <c r="B30" s="73">
        <v>1298.53</v>
      </c>
      <c r="C30" s="59" t="s">
        <v>164</v>
      </c>
      <c r="D30" s="19" t="s">
        <v>38</v>
      </c>
    </row>
    <row r="31" spans="1:4" ht="12.75">
      <c r="A31" s="7"/>
      <c r="B31" s="8">
        <v>36.6</v>
      </c>
      <c r="C31" s="7" t="s">
        <v>165</v>
      </c>
      <c r="D31" s="1" t="s">
        <v>30</v>
      </c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2"/>
      <c r="C34" s="7"/>
      <c r="D34" s="1"/>
    </row>
    <row r="35" spans="1:4" ht="12.75">
      <c r="A35" s="7"/>
      <c r="B35" s="2"/>
      <c r="C35" s="7"/>
      <c r="D35" s="1"/>
    </row>
    <row r="36" spans="1:4" ht="12.75">
      <c r="A36" s="7"/>
      <c r="B36" s="2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107" t="s">
        <v>6</v>
      </c>
      <c r="B51" s="103"/>
      <c r="C51" s="105"/>
      <c r="D51" s="105"/>
    </row>
    <row r="52" spans="1:4" ht="12.75" customHeight="1">
      <c r="A52" s="108"/>
      <c r="B52" s="104"/>
      <c r="C52" s="106"/>
      <c r="D52" s="106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 customHeight="1">
      <c r="A59" s="101" t="s">
        <v>7</v>
      </c>
      <c r="B59" s="103">
        <v>0</v>
      </c>
      <c r="C59" s="105"/>
      <c r="D59" s="105"/>
    </row>
    <row r="60" spans="1:4" ht="12.75" customHeight="1">
      <c r="A60" s="102"/>
      <c r="B60" s="104"/>
      <c r="C60" s="106"/>
      <c r="D60" s="106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14652.5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92" t="s">
        <v>10</v>
      </c>
      <c r="D68" s="92"/>
    </row>
    <row r="69" spans="1:4" ht="15.75">
      <c r="A69" s="4" t="s">
        <v>9</v>
      </c>
      <c r="B69" s="3"/>
      <c r="C69" s="109" t="s">
        <v>17</v>
      </c>
      <c r="D69" s="109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92" t="s">
        <v>12</v>
      </c>
      <c r="D73" s="92"/>
    </row>
    <row r="74" spans="2:4" ht="15.75">
      <c r="B74" s="3"/>
      <c r="C74" s="92" t="s">
        <v>13</v>
      </c>
      <c r="D74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4">
      <selection activeCell="D24" sqref="D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85"/>
      <c r="C13" s="99"/>
      <c r="D13" s="99"/>
    </row>
    <row r="14" spans="1:4" ht="12.75" customHeight="1">
      <c r="A14" s="100"/>
      <c r="B14" s="86"/>
      <c r="C14" s="100"/>
      <c r="D14" s="100"/>
    </row>
    <row r="15" spans="1:4" ht="12.75" customHeight="1">
      <c r="A15" s="101" t="s">
        <v>4</v>
      </c>
      <c r="B15" s="103">
        <f>B17</f>
        <v>0</v>
      </c>
      <c r="C15" s="105"/>
      <c r="D15" s="105"/>
    </row>
    <row r="16" spans="1:4" ht="12.75" customHeight="1">
      <c r="A16" s="102"/>
      <c r="B16" s="104"/>
      <c r="C16" s="106"/>
      <c r="D16" s="10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1" t="s">
        <v>5</v>
      </c>
      <c r="B20" s="103">
        <f>SUM(B22:B48)</f>
        <v>3572.91</v>
      </c>
      <c r="C20" s="105"/>
      <c r="D20" s="105"/>
    </row>
    <row r="21" spans="1:4" ht="12.75" customHeight="1">
      <c r="A21" s="102"/>
      <c r="B21" s="104"/>
      <c r="C21" s="106"/>
      <c r="D21" s="106"/>
    </row>
    <row r="22" spans="1:4" ht="12.75">
      <c r="A22" s="7"/>
      <c r="B22" s="8">
        <v>3500</v>
      </c>
      <c r="C22" s="1" t="s">
        <v>26</v>
      </c>
      <c r="D22" s="1" t="s">
        <v>27</v>
      </c>
    </row>
    <row r="23" spans="1:4" ht="12.75">
      <c r="A23" s="7"/>
      <c r="B23" s="8">
        <v>72.91</v>
      </c>
      <c r="C23" s="7" t="s">
        <v>63</v>
      </c>
      <c r="D23" s="1" t="s">
        <v>30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2"/>
      <c r="C34" s="7"/>
      <c r="D34" s="1"/>
    </row>
    <row r="35" spans="1:4" ht="12.75">
      <c r="A35" s="7"/>
      <c r="B35" s="2"/>
      <c r="C35" s="7"/>
      <c r="D35" s="1"/>
    </row>
    <row r="36" spans="1:4" ht="12.75">
      <c r="A36" s="7"/>
      <c r="B36" s="2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107" t="s">
        <v>6</v>
      </c>
      <c r="B51" s="103"/>
      <c r="C51" s="105"/>
      <c r="D51" s="105"/>
    </row>
    <row r="52" spans="1:4" ht="12.75" customHeight="1">
      <c r="A52" s="108"/>
      <c r="B52" s="104"/>
      <c r="C52" s="106"/>
      <c r="D52" s="106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 customHeight="1">
      <c r="A59" s="101" t="s">
        <v>7</v>
      </c>
      <c r="B59" s="103">
        <v>0</v>
      </c>
      <c r="C59" s="105"/>
      <c r="D59" s="105"/>
    </row>
    <row r="60" spans="1:4" ht="12.75" customHeight="1">
      <c r="A60" s="102"/>
      <c r="B60" s="104"/>
      <c r="C60" s="106"/>
      <c r="D60" s="106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3572.91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92" t="s">
        <v>10</v>
      </c>
      <c r="D68" s="92"/>
    </row>
    <row r="69" spans="1:4" ht="15.75">
      <c r="A69" s="4" t="s">
        <v>9</v>
      </c>
      <c r="B69" s="3"/>
      <c r="C69" s="109" t="s">
        <v>17</v>
      </c>
      <c r="D69" s="109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92" t="s">
        <v>12</v>
      </c>
      <c r="D73" s="92"/>
    </row>
    <row r="74" spans="2:4" ht="15.75">
      <c r="B74" s="3"/>
      <c r="C74" s="92" t="s">
        <v>13</v>
      </c>
      <c r="D74" s="92"/>
    </row>
  </sheetData>
  <mergeCells count="26">
    <mergeCell ref="C68:D68"/>
    <mergeCell ref="C69:D69"/>
    <mergeCell ref="C73:D73"/>
    <mergeCell ref="C74:D74"/>
    <mergeCell ref="A59:A60"/>
    <mergeCell ref="B59:B60"/>
    <mergeCell ref="C59:C60"/>
    <mergeCell ref="D59:D60"/>
    <mergeCell ref="A51:A52"/>
    <mergeCell ref="B51:B52"/>
    <mergeCell ref="C51:C52"/>
    <mergeCell ref="D51:D5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6">
      <selection activeCell="C26" sqref="C26:D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2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SUM(B26:B46)</f>
        <v>1000</v>
      </c>
      <c r="C24" s="105"/>
      <c r="D24" s="105"/>
    </row>
    <row r="25" spans="1:4" ht="12.75">
      <c r="A25" s="102"/>
      <c r="B25" s="104"/>
      <c r="C25" s="106"/>
      <c r="D25" s="106"/>
    </row>
    <row r="26" spans="1:4" ht="12.75">
      <c r="A26" s="1"/>
      <c r="B26" s="8">
        <v>1000</v>
      </c>
      <c r="C26" s="1" t="s">
        <v>26</v>
      </c>
      <c r="D26" s="1" t="s">
        <v>28</v>
      </c>
    </row>
    <row r="27" spans="1:4" ht="12.75">
      <c r="A27" s="1"/>
      <c r="B27" s="25"/>
      <c r="C27" s="1"/>
      <c r="D27" s="1"/>
    </row>
    <row r="28" spans="1:4" ht="12.75">
      <c r="A28" s="1"/>
      <c r="B28" s="58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07" t="s">
        <v>6</v>
      </c>
      <c r="B48" s="103">
        <v>0</v>
      </c>
      <c r="C48" s="105"/>
      <c r="D48" s="105"/>
    </row>
    <row r="49" spans="1:4" ht="17.25" customHeight="1">
      <c r="A49" s="108"/>
      <c r="B49" s="104"/>
      <c r="C49" s="106"/>
      <c r="D49" s="106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01" t="s">
        <v>7</v>
      </c>
      <c r="B56" s="103">
        <v>0</v>
      </c>
      <c r="C56" s="105"/>
      <c r="D56" s="105"/>
    </row>
    <row r="57" spans="1:4" ht="12.75">
      <c r="A57" s="102"/>
      <c r="B57" s="104"/>
      <c r="C57" s="106"/>
      <c r="D57" s="106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1000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92" t="s">
        <v>10</v>
      </c>
      <c r="D65" s="92"/>
    </row>
    <row r="66" spans="1:4" ht="15.75">
      <c r="A66" s="4" t="s">
        <v>9</v>
      </c>
      <c r="B66" s="3"/>
      <c r="C66" s="109" t="s">
        <v>11</v>
      </c>
      <c r="D66" s="109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2" t="s">
        <v>12</v>
      </c>
      <c r="D70" s="92"/>
    </row>
    <row r="71" spans="2:4" ht="15.75">
      <c r="B71" s="3"/>
      <c r="C71" s="92" t="s">
        <v>13</v>
      </c>
      <c r="D71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4">
      <selection activeCell="B26" sqref="B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7.71093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SUM(B26:D38)</f>
        <v>25536.489999999998</v>
      </c>
      <c r="C24" s="105"/>
      <c r="D24" s="105"/>
    </row>
    <row r="25" spans="1:4" ht="12.75">
      <c r="A25" s="102"/>
      <c r="B25" s="104"/>
      <c r="C25" s="106"/>
      <c r="D25" s="106"/>
    </row>
    <row r="26" spans="1:4" ht="15.75">
      <c r="A26" s="26"/>
      <c r="B26" s="72">
        <v>3998</v>
      </c>
      <c r="C26" s="43" t="s">
        <v>36</v>
      </c>
      <c r="D26" s="43" t="s">
        <v>25</v>
      </c>
    </row>
    <row r="27" spans="1:4" ht="15">
      <c r="A27" s="1"/>
      <c r="B27" s="72">
        <v>3450.04</v>
      </c>
      <c r="C27" s="43" t="s">
        <v>29</v>
      </c>
      <c r="D27" s="41" t="s">
        <v>30</v>
      </c>
    </row>
    <row r="28" spans="1:4" ht="15">
      <c r="A28" s="1"/>
      <c r="B28" s="80">
        <v>1089.9</v>
      </c>
      <c r="C28" s="41" t="s">
        <v>29</v>
      </c>
      <c r="D28" s="41" t="s">
        <v>31</v>
      </c>
    </row>
    <row r="29" spans="1:4" ht="15">
      <c r="A29" s="1"/>
      <c r="B29" s="76">
        <v>6265.56</v>
      </c>
      <c r="C29" s="41" t="s">
        <v>32</v>
      </c>
      <c r="D29" s="41" t="s">
        <v>30</v>
      </c>
    </row>
    <row r="30" spans="1:4" ht="15">
      <c r="A30" s="1"/>
      <c r="B30" s="72">
        <v>510</v>
      </c>
      <c r="C30" s="41" t="s">
        <v>33</v>
      </c>
      <c r="D30" s="41" t="s">
        <v>30</v>
      </c>
    </row>
    <row r="31" spans="1:4" ht="15">
      <c r="A31" s="1"/>
      <c r="B31" s="72">
        <v>4110</v>
      </c>
      <c r="C31" s="41" t="s">
        <v>33</v>
      </c>
      <c r="D31" s="41" t="s">
        <v>25</v>
      </c>
    </row>
    <row r="32" spans="1:4" ht="15">
      <c r="A32" s="1"/>
      <c r="B32" s="73">
        <v>600</v>
      </c>
      <c r="C32" s="41" t="s">
        <v>34</v>
      </c>
      <c r="D32" s="41" t="s">
        <v>30</v>
      </c>
    </row>
    <row r="33" spans="1:4" ht="15">
      <c r="A33" s="1"/>
      <c r="B33" s="73">
        <v>1726.41</v>
      </c>
      <c r="C33" s="41" t="s">
        <v>35</v>
      </c>
      <c r="D33" s="41" t="s">
        <v>30</v>
      </c>
    </row>
    <row r="34" spans="1:4" ht="15">
      <c r="A34" s="1"/>
      <c r="B34" s="76">
        <v>338</v>
      </c>
      <c r="C34" s="41" t="s">
        <v>35</v>
      </c>
      <c r="D34" s="41" t="s">
        <v>25</v>
      </c>
    </row>
    <row r="35" spans="1:4" ht="15">
      <c r="A35" s="1"/>
      <c r="B35" s="72">
        <v>1591</v>
      </c>
      <c r="C35" s="41" t="s">
        <v>36</v>
      </c>
      <c r="D35" s="41" t="s">
        <v>30</v>
      </c>
    </row>
    <row r="36" spans="1:4" ht="15">
      <c r="A36" s="1"/>
      <c r="B36" s="72">
        <v>104.16</v>
      </c>
      <c r="C36" s="41" t="s">
        <v>37</v>
      </c>
      <c r="D36" s="41" t="s">
        <v>38</v>
      </c>
    </row>
    <row r="37" spans="1:4" ht="15">
      <c r="A37" s="1"/>
      <c r="B37" s="72">
        <v>1354.96</v>
      </c>
      <c r="C37" s="41" t="s">
        <v>39</v>
      </c>
      <c r="D37" s="41" t="s">
        <v>38</v>
      </c>
    </row>
    <row r="38" spans="1:4" ht="15">
      <c r="A38" s="1"/>
      <c r="B38" s="72">
        <v>398.46</v>
      </c>
      <c r="C38" s="41" t="s">
        <v>40</v>
      </c>
      <c r="D38" s="41" t="s">
        <v>25</v>
      </c>
    </row>
    <row r="39" spans="1:4" ht="12.75">
      <c r="A39" s="107" t="s">
        <v>6</v>
      </c>
      <c r="B39" s="103">
        <v>0</v>
      </c>
      <c r="C39" s="105"/>
      <c r="D39" s="105"/>
    </row>
    <row r="40" spans="1:4" ht="18" customHeight="1">
      <c r="A40" s="108"/>
      <c r="B40" s="104"/>
      <c r="C40" s="106"/>
      <c r="D40" s="106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01" t="s">
        <v>7</v>
      </c>
      <c r="B47" s="103">
        <v>0</v>
      </c>
      <c r="C47" s="105"/>
      <c r="D47" s="105"/>
    </row>
    <row r="48" spans="1:4" ht="12.75">
      <c r="A48" s="102"/>
      <c r="B48" s="104"/>
      <c r="C48" s="106"/>
      <c r="D48" s="106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5.75">
      <c r="A53" s="9" t="s">
        <v>16</v>
      </c>
      <c r="B53" s="10">
        <f>B24</f>
        <v>25536.489999999998</v>
      </c>
      <c r="C53" s="9"/>
      <c r="D53" s="9"/>
    </row>
    <row r="54" ht="12.75">
      <c r="B54" s="3"/>
    </row>
    <row r="55" ht="12.75">
      <c r="B55" s="3"/>
    </row>
    <row r="56" spans="1:4" ht="15.75">
      <c r="A56" s="5" t="s">
        <v>8</v>
      </c>
      <c r="B56" s="3"/>
      <c r="C56" s="92" t="s">
        <v>10</v>
      </c>
      <c r="D56" s="92"/>
    </row>
    <row r="57" spans="1:4" ht="15.75">
      <c r="A57" s="4" t="s">
        <v>9</v>
      </c>
      <c r="B57" s="3"/>
      <c r="C57" s="109" t="s">
        <v>11</v>
      </c>
      <c r="D57" s="109"/>
    </row>
    <row r="58" ht="12.75">
      <c r="B58" s="3"/>
    </row>
    <row r="59" ht="12.75">
      <c r="B59" s="3"/>
    </row>
    <row r="60" ht="12.75">
      <c r="B60" s="3"/>
    </row>
    <row r="61" spans="2:4" ht="15.75">
      <c r="B61" s="3"/>
      <c r="C61" s="92" t="s">
        <v>12</v>
      </c>
      <c r="D61" s="92"/>
    </row>
    <row r="62" spans="2:4" ht="15.75">
      <c r="B62" s="3"/>
      <c r="C62" s="92" t="s">
        <v>13</v>
      </c>
      <c r="D62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">
      <selection activeCell="B26" sqref="B2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8515625" style="0" customWidth="1"/>
    <col min="4" max="4" width="39.14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SUM(B26:B38)</f>
        <v>113.5</v>
      </c>
      <c r="C24" s="105"/>
      <c r="D24" s="105"/>
    </row>
    <row r="25" spans="1:4" ht="12.75">
      <c r="A25" s="102"/>
      <c r="B25" s="104"/>
      <c r="C25" s="106"/>
      <c r="D25" s="106"/>
    </row>
    <row r="26" spans="1:4" ht="15">
      <c r="A26" s="1"/>
      <c r="B26" s="72">
        <v>113.5</v>
      </c>
      <c r="C26" s="34" t="s">
        <v>41</v>
      </c>
      <c r="D26" s="19" t="s">
        <v>38</v>
      </c>
    </row>
    <row r="27" spans="1:4" ht="12.75">
      <c r="A27" s="1"/>
      <c r="B27" s="25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7" t="s">
        <v>6</v>
      </c>
      <c r="B42" s="103">
        <v>0</v>
      </c>
      <c r="C42" s="105"/>
      <c r="D42" s="105"/>
    </row>
    <row r="43" spans="1:4" ht="17.25" customHeight="1">
      <c r="A43" s="108"/>
      <c r="B43" s="104"/>
      <c r="C43" s="106"/>
      <c r="D43" s="106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01" t="s">
        <v>7</v>
      </c>
      <c r="B50" s="103">
        <v>0</v>
      </c>
      <c r="C50" s="105"/>
      <c r="D50" s="105"/>
    </row>
    <row r="51" spans="1:4" ht="12.75">
      <c r="A51" s="102"/>
      <c r="B51" s="104"/>
      <c r="C51" s="106"/>
      <c r="D51" s="106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113.5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92" t="s">
        <v>10</v>
      </c>
      <c r="D59" s="92"/>
    </row>
    <row r="60" spans="1:4" ht="15.75">
      <c r="A60" s="4" t="s">
        <v>9</v>
      </c>
      <c r="B60" s="3"/>
      <c r="C60" s="109" t="s">
        <v>11</v>
      </c>
      <c r="D60" s="109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92" t="s">
        <v>12</v>
      </c>
      <c r="D64" s="92"/>
    </row>
    <row r="65" spans="2:4" ht="15.75">
      <c r="B65" s="3"/>
      <c r="C65" s="92" t="s">
        <v>13</v>
      </c>
      <c r="D65" s="92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9">
      <selection activeCell="C29" sqref="C29"/>
    </sheetView>
  </sheetViews>
  <sheetFormatPr defaultColWidth="9.140625" defaultRowHeight="12.75"/>
  <cols>
    <col min="1" max="1" width="30.7109375" style="0" customWidth="1"/>
    <col min="2" max="2" width="12.8515625" style="0" customWidth="1"/>
    <col min="3" max="3" width="27.8515625" style="0" customWidth="1"/>
    <col min="4" max="4" width="31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SUM(B26:B33)</f>
        <v>8714.4</v>
      </c>
      <c r="C24" s="105"/>
      <c r="D24" s="105"/>
    </row>
    <row r="25" spans="1:4" ht="12.75">
      <c r="A25" s="102"/>
      <c r="B25" s="104"/>
      <c r="C25" s="106"/>
      <c r="D25" s="106"/>
    </row>
    <row r="26" spans="1:4" ht="12.75">
      <c r="A26" s="1"/>
      <c r="B26" s="25">
        <v>372</v>
      </c>
      <c r="C26" s="34" t="s">
        <v>42</v>
      </c>
      <c r="D26" s="19" t="s">
        <v>38</v>
      </c>
    </row>
    <row r="27" spans="1:4" ht="12.75">
      <c r="A27" s="1"/>
      <c r="B27" s="25">
        <v>4342.4</v>
      </c>
      <c r="C27" s="34" t="s">
        <v>43</v>
      </c>
      <c r="D27" s="19" t="s">
        <v>44</v>
      </c>
    </row>
    <row r="28" spans="1:4" ht="12.75">
      <c r="A28" s="1"/>
      <c r="B28" s="25">
        <v>4000</v>
      </c>
      <c r="C28" s="34" t="s">
        <v>26</v>
      </c>
      <c r="D28" s="19" t="s">
        <v>28</v>
      </c>
    </row>
    <row r="29" spans="1:4" ht="12.75">
      <c r="A29" s="1"/>
      <c r="B29" s="2"/>
      <c r="C29" s="1"/>
      <c r="D29" s="19"/>
    </row>
    <row r="30" spans="1:4" ht="12.75">
      <c r="A30" s="1"/>
      <c r="B30" s="2"/>
      <c r="C30" s="1"/>
      <c r="D30" s="19"/>
    </row>
    <row r="31" spans="1:4" ht="12.75">
      <c r="A31" s="1"/>
      <c r="B31" s="2"/>
      <c r="C31" s="1"/>
      <c r="D31" s="19"/>
    </row>
    <row r="32" spans="1:4" ht="12.75">
      <c r="A32" s="1"/>
      <c r="B32" s="2"/>
      <c r="C32" s="1"/>
      <c r="D32" s="19"/>
    </row>
    <row r="33" spans="1:4" ht="12.75">
      <c r="A33" s="1"/>
      <c r="B33" s="2"/>
      <c r="C33" s="1"/>
      <c r="D33" s="1"/>
    </row>
    <row r="34" spans="1:4" ht="12.75" customHeight="1">
      <c r="A34" s="107" t="s">
        <v>6</v>
      </c>
      <c r="B34" s="103">
        <v>0</v>
      </c>
      <c r="C34" s="105"/>
      <c r="D34" s="105"/>
    </row>
    <row r="35" spans="1:4" ht="16.5" customHeight="1">
      <c r="A35" s="108"/>
      <c r="B35" s="104"/>
      <c r="C35" s="106"/>
      <c r="D35" s="106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1" t="s">
        <v>7</v>
      </c>
      <c r="B42" s="103">
        <v>0</v>
      </c>
      <c r="C42" s="105"/>
      <c r="D42" s="105"/>
    </row>
    <row r="43" spans="1:4" ht="12.75">
      <c r="A43" s="102"/>
      <c r="B43" s="104"/>
      <c r="C43" s="106"/>
      <c r="D43" s="106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B24</f>
        <v>8714.4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2" t="s">
        <v>10</v>
      </c>
      <c r="D51" s="92"/>
    </row>
    <row r="52" spans="1:4" ht="15.75">
      <c r="A52" s="4" t="s">
        <v>9</v>
      </c>
      <c r="B52" s="3"/>
      <c r="C52" s="109" t="s">
        <v>21</v>
      </c>
      <c r="D52" s="109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2" t="s">
        <v>12</v>
      </c>
      <c r="D56" s="92"/>
    </row>
    <row r="57" spans="2:4" ht="15.75">
      <c r="B57" s="3"/>
      <c r="C57" s="92" t="s">
        <v>13</v>
      </c>
      <c r="D57" s="92"/>
    </row>
  </sheetData>
  <mergeCells count="26">
    <mergeCell ref="C51:D51"/>
    <mergeCell ref="C52:D52"/>
    <mergeCell ref="C56:D56"/>
    <mergeCell ref="C57:D57"/>
    <mergeCell ref="A42:A43"/>
    <mergeCell ref="B42:B43"/>
    <mergeCell ref="C42:C43"/>
    <mergeCell ref="D42:D43"/>
    <mergeCell ref="A34:A35"/>
    <mergeCell ref="B34:B35"/>
    <mergeCell ref="C34:C35"/>
    <mergeCell ref="D34:D35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58"/>
  <sheetViews>
    <sheetView workbookViewId="0" topLeftCell="A10">
      <selection activeCell="I28" sqref="I2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9.28125" style="0" customWidth="1"/>
    <col min="4" max="4" width="32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f>B17+B18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36"/>
      <c r="C17" s="22"/>
      <c r="D17" s="22"/>
    </row>
    <row r="18" spans="1:4" ht="12.75">
      <c r="A18" s="1"/>
      <c r="B18" s="24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SUM(B26:B29)</f>
        <v>37355.54</v>
      </c>
      <c r="C24" s="105"/>
      <c r="D24" s="105"/>
    </row>
    <row r="25" spans="1:4" ht="12.75">
      <c r="A25" s="102"/>
      <c r="B25" s="104"/>
      <c r="C25" s="106"/>
      <c r="D25" s="106"/>
    </row>
    <row r="26" spans="1:4" ht="15.75">
      <c r="A26" s="26"/>
      <c r="B26" s="81">
        <v>7274.58</v>
      </c>
      <c r="C26" s="34" t="s">
        <v>45</v>
      </c>
      <c r="D26" s="19" t="s">
        <v>46</v>
      </c>
    </row>
    <row r="27" spans="1:4" ht="15.75">
      <c r="A27" s="26"/>
      <c r="B27" s="81">
        <v>30080.96</v>
      </c>
      <c r="C27" s="34" t="s">
        <v>24</v>
      </c>
      <c r="D27" s="19" t="s">
        <v>46</v>
      </c>
    </row>
    <row r="28" spans="1:4" ht="15.75">
      <c r="A28" s="26"/>
      <c r="B28" s="18"/>
      <c r="C28" s="71"/>
      <c r="D28" s="43"/>
    </row>
    <row r="29" spans="1:4" ht="12.75" customHeight="1">
      <c r="A29" s="26"/>
      <c r="B29" s="8"/>
      <c r="C29" s="7"/>
      <c r="D29" s="7"/>
    </row>
    <row r="30" spans="1:4" ht="12.75" customHeight="1">
      <c r="A30" s="26"/>
      <c r="B30" s="27"/>
      <c r="C30" s="29"/>
      <c r="D30" s="29"/>
    </row>
    <row r="31" spans="1:4" ht="12.75" customHeight="1">
      <c r="A31" s="26"/>
      <c r="B31" s="27"/>
      <c r="C31" s="28"/>
      <c r="D31" s="28"/>
    </row>
    <row r="32" spans="1:4" ht="12.75" customHeight="1">
      <c r="A32" s="1"/>
      <c r="B32" s="33"/>
      <c r="C32" s="28"/>
      <c r="D32" s="28"/>
    </row>
    <row r="33" spans="1:4" ht="12.75" customHeight="1">
      <c r="A33" s="107" t="s">
        <v>6</v>
      </c>
      <c r="B33" s="33"/>
      <c r="C33" s="30"/>
      <c r="D33" s="31"/>
    </row>
    <row r="34" spans="1:4" ht="18.75" customHeight="1">
      <c r="A34" s="108"/>
      <c r="B34" s="33"/>
      <c r="C34" s="29"/>
      <c r="D34" s="29"/>
    </row>
    <row r="35" spans="1:4" ht="15">
      <c r="A35" s="1"/>
      <c r="B35" s="33"/>
      <c r="C35" s="29"/>
      <c r="D35" s="29"/>
    </row>
    <row r="36" spans="1:4" ht="15">
      <c r="A36" s="1"/>
      <c r="B36" s="33"/>
      <c r="C36" s="30"/>
      <c r="D36" s="32"/>
    </row>
    <row r="37" spans="1:4" ht="15">
      <c r="A37" s="1"/>
      <c r="B37" s="33"/>
      <c r="C37" s="30"/>
      <c r="D37" s="32"/>
    </row>
    <row r="38" spans="1:4" ht="15">
      <c r="A38" s="1"/>
      <c r="B38" s="33"/>
      <c r="C38" s="30"/>
      <c r="D38" s="32"/>
    </row>
    <row r="39" spans="1:4" ht="15">
      <c r="A39" s="1"/>
      <c r="B39" s="33"/>
      <c r="C39" s="29"/>
      <c r="D39" s="29"/>
    </row>
    <row r="40" spans="1:4" ht="15">
      <c r="A40" s="1"/>
      <c r="B40" s="33"/>
      <c r="C40" s="30"/>
      <c r="D40" s="31"/>
    </row>
    <row r="41" spans="1:4" ht="12.75" customHeight="1">
      <c r="A41" s="101" t="s">
        <v>7</v>
      </c>
      <c r="B41" s="33"/>
      <c r="C41" s="30"/>
      <c r="D41" s="31"/>
    </row>
    <row r="42" spans="1:4" ht="12.75" customHeight="1">
      <c r="A42" s="102"/>
      <c r="B42" s="33"/>
      <c r="C42" s="30"/>
      <c r="D42" s="31"/>
    </row>
    <row r="43" spans="1:4" ht="15">
      <c r="A43" s="1"/>
      <c r="B43" s="33"/>
      <c r="C43" s="29"/>
      <c r="D43" s="29"/>
    </row>
    <row r="44" spans="1:4" ht="15">
      <c r="A44" s="1"/>
      <c r="B44" s="33"/>
      <c r="C44" s="29"/>
      <c r="D44" s="29"/>
    </row>
    <row r="45" spans="1:4" ht="15">
      <c r="A45" s="1"/>
      <c r="B45" s="33"/>
      <c r="C45" s="30"/>
      <c r="D45" s="32"/>
    </row>
    <row r="46" spans="1:4" ht="15">
      <c r="A46" s="1"/>
      <c r="B46" s="33"/>
      <c r="C46" s="30"/>
      <c r="D46" s="32"/>
    </row>
    <row r="47" spans="1:4" ht="15.75">
      <c r="A47" s="9" t="s">
        <v>16</v>
      </c>
      <c r="B47" s="49">
        <f>B15+B24</f>
        <v>37355.54</v>
      </c>
      <c r="C47" s="30"/>
      <c r="D47" s="31"/>
    </row>
    <row r="48" spans="2:5" ht="15">
      <c r="B48" s="45"/>
      <c r="C48" s="46"/>
      <c r="D48" s="46"/>
      <c r="E48" s="17"/>
    </row>
    <row r="49" spans="2:5" ht="15">
      <c r="B49" s="45"/>
      <c r="C49" s="47"/>
      <c r="D49" s="47"/>
      <c r="E49" s="17"/>
    </row>
    <row r="50" spans="1:5" ht="15.75">
      <c r="A50" s="5" t="s">
        <v>8</v>
      </c>
      <c r="B50" s="3"/>
      <c r="C50" s="92" t="s">
        <v>10</v>
      </c>
      <c r="D50" s="92"/>
      <c r="E50" s="17"/>
    </row>
    <row r="51" spans="1:5" ht="15.75">
      <c r="A51" s="4" t="s">
        <v>9</v>
      </c>
      <c r="B51" s="3"/>
      <c r="C51" s="109" t="s">
        <v>21</v>
      </c>
      <c r="D51" s="109"/>
      <c r="E51" s="17"/>
    </row>
    <row r="52" spans="2:5" ht="12.75">
      <c r="B52" s="3"/>
      <c r="E52" s="17"/>
    </row>
    <row r="53" spans="2:5" ht="12.75">
      <c r="B53" s="3"/>
      <c r="E53" s="17"/>
    </row>
    <row r="54" spans="2:5" ht="12.75">
      <c r="B54" s="3"/>
      <c r="E54" s="17"/>
    </row>
    <row r="55" spans="2:5" ht="15.75">
      <c r="B55" s="3"/>
      <c r="C55" s="92" t="s">
        <v>12</v>
      </c>
      <c r="D55" s="92"/>
      <c r="E55" s="17"/>
    </row>
    <row r="56" spans="2:5" ht="15.75">
      <c r="B56" s="3"/>
      <c r="C56" s="92" t="s">
        <v>13</v>
      </c>
      <c r="D56" s="92"/>
      <c r="E56" s="17"/>
    </row>
    <row r="57" spans="2:5" ht="15">
      <c r="B57" s="48"/>
      <c r="C57" s="46"/>
      <c r="D57" s="46"/>
      <c r="E57" s="17"/>
    </row>
    <row r="58" spans="2:5" ht="15">
      <c r="B58" s="48"/>
      <c r="C58" s="47"/>
      <c r="D58" s="47"/>
      <c r="E58" s="17"/>
    </row>
  </sheetData>
  <mergeCells count="20">
    <mergeCell ref="C56:D56"/>
    <mergeCell ref="A33:A34"/>
    <mergeCell ref="C50:D50"/>
    <mergeCell ref="C51:D51"/>
    <mergeCell ref="C55:D55"/>
    <mergeCell ref="A41:A42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32"/>
  <sheetViews>
    <sheetView workbookViewId="0" topLeftCell="A15">
      <selection activeCell="C27" sqref="C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f>B17+B18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36"/>
      <c r="C17" s="22"/>
      <c r="D17" s="22"/>
    </row>
    <row r="18" spans="1:4" ht="12.75">
      <c r="A18" s="1"/>
      <c r="B18" s="24"/>
      <c r="C18" s="19"/>
      <c r="D18" s="19"/>
    </row>
    <row r="19" spans="1:4" ht="12.75">
      <c r="A19" s="1"/>
      <c r="B19" s="2"/>
      <c r="C19" s="1"/>
      <c r="D19" s="19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SUM(B26:B40)</f>
        <v>2000</v>
      </c>
      <c r="C24" s="105"/>
      <c r="D24" s="105"/>
    </row>
    <row r="25" spans="1:4" ht="12.75">
      <c r="A25" s="102"/>
      <c r="B25" s="104"/>
      <c r="C25" s="106"/>
      <c r="D25" s="106"/>
    </row>
    <row r="26" spans="1:4" ht="15.75">
      <c r="A26" s="26"/>
      <c r="B26" s="72">
        <v>2000</v>
      </c>
      <c r="C26" s="19" t="s">
        <v>26</v>
      </c>
      <c r="D26" s="19" t="s">
        <v>28</v>
      </c>
    </row>
    <row r="27" spans="1:4" ht="15.75">
      <c r="A27" s="26"/>
      <c r="B27" s="72"/>
      <c r="C27" s="19"/>
      <c r="D27" s="19"/>
    </row>
    <row r="28" spans="1:4" ht="15.75">
      <c r="A28" s="26"/>
      <c r="B28" s="73"/>
      <c r="C28" s="22"/>
      <c r="D28" s="22"/>
    </row>
    <row r="29" spans="1:4" ht="15.75">
      <c r="A29" s="26"/>
      <c r="B29" s="67"/>
      <c r="C29" s="37"/>
      <c r="D29" s="68"/>
    </row>
    <row r="30" spans="1:4" ht="15.75">
      <c r="A30" s="26"/>
      <c r="B30" s="8"/>
      <c r="C30" s="53"/>
      <c r="D30" s="50"/>
    </row>
    <row r="31" spans="1:4" ht="15.75">
      <c r="A31" s="26"/>
      <c r="B31" s="8"/>
      <c r="C31" s="53"/>
      <c r="D31" s="50"/>
    </row>
    <row r="32" spans="1:4" ht="15.75">
      <c r="A32" s="26"/>
      <c r="B32" s="8"/>
      <c r="C32" s="53"/>
      <c r="D32" s="50"/>
    </row>
    <row r="33" spans="1:4" ht="15.75">
      <c r="A33" s="26"/>
      <c r="B33" s="8"/>
      <c r="C33" s="53"/>
      <c r="D33" s="50"/>
    </row>
    <row r="34" spans="1:4" ht="15.75">
      <c r="A34" s="26"/>
      <c r="B34" s="8"/>
      <c r="C34" s="53"/>
      <c r="D34" s="50"/>
    </row>
    <row r="35" spans="1:4" ht="15.75">
      <c r="A35" s="26"/>
      <c r="B35" s="8"/>
      <c r="C35" s="53"/>
      <c r="D35" s="50"/>
    </row>
    <row r="36" spans="1:4" ht="15.75">
      <c r="A36" s="26"/>
      <c r="B36" s="8"/>
      <c r="C36" s="53"/>
      <c r="D36" s="50"/>
    </row>
    <row r="37" spans="1:4" ht="15.75">
      <c r="A37" s="26"/>
      <c r="B37" s="8"/>
      <c r="C37" s="53"/>
      <c r="D37" s="50"/>
    </row>
    <row r="38" spans="1:4" ht="15.75">
      <c r="A38" s="26"/>
      <c r="B38" s="8"/>
      <c r="C38" s="53"/>
      <c r="D38" s="50"/>
    </row>
    <row r="39" spans="1:4" ht="15.75">
      <c r="A39" s="26"/>
      <c r="B39" s="2"/>
      <c r="C39" s="53"/>
      <c r="D39" s="50"/>
    </row>
    <row r="40" spans="1:8" ht="15.75">
      <c r="A40" s="26"/>
      <c r="B40" s="18"/>
      <c r="C40" s="43"/>
      <c r="D40" s="54"/>
      <c r="H40" s="17"/>
    </row>
    <row r="41" spans="1:8" ht="15.75">
      <c r="A41" s="26"/>
      <c r="B41" s="8"/>
      <c r="C41" s="7"/>
      <c r="D41" s="41"/>
      <c r="H41" s="51"/>
    </row>
    <row r="42" spans="1:8" ht="15.75">
      <c r="A42" s="26"/>
      <c r="B42" s="8"/>
      <c r="C42" s="37"/>
      <c r="D42" s="44"/>
      <c r="H42" s="51"/>
    </row>
    <row r="43" spans="1:8" ht="12.75">
      <c r="A43" s="1"/>
      <c r="B43" s="8"/>
      <c r="C43" s="37"/>
      <c r="D43" s="44"/>
      <c r="H43" s="51"/>
    </row>
    <row r="44" spans="1:8" ht="12.75" customHeight="1">
      <c r="A44" s="107" t="s">
        <v>6</v>
      </c>
      <c r="B44" s="87"/>
      <c r="C44" s="38"/>
      <c r="D44" s="44"/>
      <c r="H44" s="51"/>
    </row>
    <row r="45" spans="1:8" ht="18.75" customHeight="1">
      <c r="A45" s="108"/>
      <c r="B45" s="110"/>
      <c r="C45" s="7"/>
      <c r="D45" s="41"/>
      <c r="H45" s="51"/>
    </row>
    <row r="46" spans="1:8" ht="12.75">
      <c r="A46" s="1"/>
      <c r="B46" s="8"/>
      <c r="C46" s="7"/>
      <c r="D46" s="41"/>
      <c r="H46" s="51"/>
    </row>
    <row r="47" spans="1:8" ht="12.75">
      <c r="A47" s="1"/>
      <c r="B47" s="8"/>
      <c r="C47" s="38"/>
      <c r="D47" s="55"/>
      <c r="H47" s="51"/>
    </row>
    <row r="48" spans="1:8" ht="12.75">
      <c r="A48" s="1"/>
      <c r="B48" s="8"/>
      <c r="C48" s="38"/>
      <c r="D48" s="55"/>
      <c r="H48" s="51"/>
    </row>
    <row r="49" spans="1:8" ht="12.75">
      <c r="A49" s="1"/>
      <c r="B49" s="8"/>
      <c r="C49" s="38"/>
      <c r="D49" s="55"/>
      <c r="H49" s="51"/>
    </row>
    <row r="50" spans="1:8" ht="12.75">
      <c r="A50" s="1"/>
      <c r="B50" s="8"/>
      <c r="C50" s="7"/>
      <c r="D50" s="41"/>
      <c r="H50" s="51"/>
    </row>
    <row r="51" spans="1:9" ht="12.75">
      <c r="A51" s="1"/>
      <c r="B51" s="8"/>
      <c r="C51" s="38"/>
      <c r="D51" s="44"/>
      <c r="H51" s="51"/>
      <c r="I51" s="1"/>
    </row>
    <row r="52" spans="1:8" ht="12.75" customHeight="1">
      <c r="A52" s="101" t="s">
        <v>7</v>
      </c>
      <c r="B52" s="87"/>
      <c r="C52" s="38"/>
      <c r="D52" s="44"/>
      <c r="H52" s="51"/>
    </row>
    <row r="53" spans="1:8" ht="12.75" customHeight="1">
      <c r="A53" s="102"/>
      <c r="B53" s="110"/>
      <c r="C53" s="38"/>
      <c r="D53" s="44"/>
      <c r="H53" s="51"/>
    </row>
    <row r="54" spans="1:8" ht="12.75">
      <c r="A54" s="1"/>
      <c r="B54" s="8"/>
      <c r="C54" s="7"/>
      <c r="D54" s="41"/>
      <c r="H54" s="51"/>
    </row>
    <row r="55" spans="1:8" ht="12.75">
      <c r="A55" s="1"/>
      <c r="B55" s="8"/>
      <c r="C55" s="7"/>
      <c r="D55" s="41"/>
      <c r="H55" s="51"/>
    </row>
    <row r="56" spans="1:8" ht="12.75">
      <c r="A56" s="1"/>
      <c r="B56" s="8"/>
      <c r="C56" s="38"/>
      <c r="D56" s="55"/>
      <c r="H56" s="51"/>
    </row>
    <row r="57" spans="1:8" ht="12.75">
      <c r="A57" s="1"/>
      <c r="B57" s="8"/>
      <c r="C57" s="38"/>
      <c r="D57" s="44"/>
      <c r="H57" s="51"/>
    </row>
    <row r="58" spans="1:8" ht="15.75">
      <c r="A58" s="9" t="s">
        <v>16</v>
      </c>
      <c r="B58" s="56">
        <f>B15+B24</f>
        <v>2000</v>
      </c>
      <c r="C58" s="30"/>
      <c r="D58" s="31"/>
      <c r="H58" s="51"/>
    </row>
    <row r="59" spans="2:8" ht="15">
      <c r="B59" s="51"/>
      <c r="C59" s="46"/>
      <c r="D59" s="46"/>
      <c r="E59" s="17"/>
      <c r="H59" s="51"/>
    </row>
    <row r="60" spans="2:8" ht="15">
      <c r="B60" s="51"/>
      <c r="C60" s="47"/>
      <c r="D60" s="47"/>
      <c r="E60" s="17"/>
      <c r="H60" s="51"/>
    </row>
    <row r="61" spans="1:8" ht="15.75">
      <c r="A61" s="5" t="s">
        <v>8</v>
      </c>
      <c r="B61" s="51"/>
      <c r="C61" s="92" t="s">
        <v>10</v>
      </c>
      <c r="D61" s="92"/>
      <c r="E61" s="17"/>
      <c r="H61" s="51"/>
    </row>
    <row r="62" spans="1:8" ht="15.75">
      <c r="A62" s="4" t="s">
        <v>9</v>
      </c>
      <c r="B62" s="51"/>
      <c r="C62" s="109" t="s">
        <v>21</v>
      </c>
      <c r="D62" s="109"/>
      <c r="E62" s="17"/>
      <c r="H62" s="51"/>
    </row>
    <row r="63" spans="2:8" ht="12.75">
      <c r="B63" s="51"/>
      <c r="E63" s="17"/>
      <c r="H63" s="51"/>
    </row>
    <row r="64" spans="2:8" ht="12.75">
      <c r="B64" s="51"/>
      <c r="E64" s="17"/>
      <c r="H64" s="51"/>
    </row>
    <row r="65" spans="2:8" ht="12.75">
      <c r="B65" s="51"/>
      <c r="E65" s="17"/>
      <c r="H65" s="51"/>
    </row>
    <row r="66" spans="2:8" ht="15.75">
      <c r="B66" s="51"/>
      <c r="C66" s="92" t="s">
        <v>12</v>
      </c>
      <c r="D66" s="92"/>
      <c r="E66" s="17"/>
      <c r="H66" s="51"/>
    </row>
    <row r="67" spans="2:8" ht="15.75">
      <c r="B67" s="51"/>
      <c r="C67" s="92" t="s">
        <v>13</v>
      </c>
      <c r="D67" s="92"/>
      <c r="E67" s="17"/>
      <c r="H67" s="51"/>
    </row>
    <row r="68" spans="2:8" ht="15">
      <c r="B68" s="51"/>
      <c r="C68" s="46"/>
      <c r="D68" s="46"/>
      <c r="E68" s="17"/>
      <c r="H68" s="51"/>
    </row>
    <row r="69" spans="2:8" ht="15">
      <c r="B69" s="51"/>
      <c r="C69" s="47"/>
      <c r="D69" s="47"/>
      <c r="E69" s="17"/>
      <c r="H69" s="51"/>
    </row>
    <row r="70" spans="2:8" ht="12.75">
      <c r="B70" s="51"/>
      <c r="H70" s="51"/>
    </row>
    <row r="71" spans="2:8" ht="12.75">
      <c r="B71" s="51"/>
      <c r="H71" s="51"/>
    </row>
    <row r="72" spans="2:8" ht="12.75">
      <c r="B72" s="51"/>
      <c r="H72" s="51"/>
    </row>
    <row r="73" spans="2:8" ht="12.75">
      <c r="B73" s="52"/>
      <c r="H73" s="52"/>
    </row>
    <row r="74" spans="2:8" ht="12.75">
      <c r="B74" s="17"/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  <row r="89" ht="12.75">
      <c r="H89" s="17"/>
    </row>
    <row r="90" ht="12.75">
      <c r="H90" s="17"/>
    </row>
    <row r="91" ht="12.75">
      <c r="H91" s="17"/>
    </row>
    <row r="92" ht="12.75">
      <c r="H92" s="17"/>
    </row>
    <row r="93" ht="12.75">
      <c r="H93" s="17"/>
    </row>
    <row r="94" ht="12.75">
      <c r="H94" s="17"/>
    </row>
    <row r="95" ht="12.75">
      <c r="H95" s="17"/>
    </row>
    <row r="96" ht="12.75">
      <c r="H96" s="17"/>
    </row>
    <row r="97" ht="12.75">
      <c r="H97" s="17"/>
    </row>
    <row r="98" ht="12.75">
      <c r="H98" s="17"/>
    </row>
    <row r="99" ht="12.75">
      <c r="H99" s="17"/>
    </row>
    <row r="100" ht="12.75">
      <c r="H100" s="17"/>
    </row>
    <row r="101" ht="12.75">
      <c r="H101" s="17"/>
    </row>
    <row r="102" ht="12.75">
      <c r="H102" s="17"/>
    </row>
    <row r="103" ht="12.75">
      <c r="H103" s="17"/>
    </row>
    <row r="104" ht="12.75">
      <c r="H104" s="17"/>
    </row>
    <row r="105" ht="12.75">
      <c r="H105" s="17"/>
    </row>
    <row r="106" ht="12.75">
      <c r="H106" s="17"/>
    </row>
    <row r="107" ht="12.75">
      <c r="H107" s="17"/>
    </row>
    <row r="108" ht="12.75">
      <c r="H108" s="17"/>
    </row>
    <row r="109" ht="12.75">
      <c r="H109" s="17"/>
    </row>
    <row r="110" ht="12.75">
      <c r="H110" s="17"/>
    </row>
    <row r="111" ht="12.75">
      <c r="H111" s="17"/>
    </row>
    <row r="112" ht="12.75">
      <c r="H112" s="17"/>
    </row>
    <row r="113" ht="12.75">
      <c r="H113" s="17"/>
    </row>
    <row r="114" ht="12.75">
      <c r="H114" s="17"/>
    </row>
    <row r="115" ht="12.75">
      <c r="H115" s="17"/>
    </row>
    <row r="116" ht="12.75">
      <c r="H116" s="17"/>
    </row>
    <row r="117" ht="12.75">
      <c r="H117" s="17"/>
    </row>
    <row r="118" ht="12.75">
      <c r="H118" s="17"/>
    </row>
    <row r="119" ht="12.75">
      <c r="H119" s="17"/>
    </row>
    <row r="120" ht="12.75">
      <c r="H120" s="17"/>
    </row>
    <row r="121" ht="12.75">
      <c r="H121" s="17"/>
    </row>
    <row r="122" ht="12.75">
      <c r="H122" s="17"/>
    </row>
    <row r="123" ht="12.75">
      <c r="H123" s="17"/>
    </row>
    <row r="124" ht="12.75">
      <c r="H124" s="17"/>
    </row>
    <row r="125" ht="12.75">
      <c r="H125" s="17"/>
    </row>
    <row r="126" ht="12.75">
      <c r="H126" s="17"/>
    </row>
    <row r="127" ht="12.75">
      <c r="H127" s="17"/>
    </row>
    <row r="128" ht="12.75">
      <c r="H128" s="17"/>
    </row>
    <row r="129" ht="12.75">
      <c r="H129" s="17"/>
    </row>
    <row r="130" ht="12.75">
      <c r="H130" s="17"/>
    </row>
    <row r="131" ht="12.75">
      <c r="H131" s="17"/>
    </row>
    <row r="132" ht="12.75">
      <c r="H132" s="17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67:D67"/>
    <mergeCell ref="A44:A45"/>
    <mergeCell ref="C61:D61"/>
    <mergeCell ref="C62:D62"/>
    <mergeCell ref="C66:D66"/>
    <mergeCell ref="A52:A53"/>
    <mergeCell ref="B44:B45"/>
    <mergeCell ref="B52:B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105"/>
  <sheetViews>
    <sheetView workbookViewId="0" topLeftCell="A1">
      <selection activeCell="B15" sqref="B15:B1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9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85"/>
      <c r="C13" s="99"/>
      <c r="D13" s="99"/>
    </row>
    <row r="14" spans="1:4" ht="12.75">
      <c r="A14" s="100"/>
      <c r="B14" s="86"/>
      <c r="C14" s="100"/>
      <c r="D14" s="100"/>
    </row>
    <row r="15" spans="1:4" ht="12.75">
      <c r="A15" s="101" t="s">
        <v>4</v>
      </c>
      <c r="B15" s="103">
        <f>B17+B18+B19</f>
        <v>916732</v>
      </c>
      <c r="C15" s="105"/>
      <c r="D15" s="105"/>
    </row>
    <row r="16" spans="1:4" ht="12.75">
      <c r="A16" s="102"/>
      <c r="B16" s="104"/>
      <c r="C16" s="106"/>
      <c r="D16" s="106"/>
    </row>
    <row r="17" spans="1:4" ht="15" customHeight="1">
      <c r="A17" s="1"/>
      <c r="B17" s="24">
        <v>884793</v>
      </c>
      <c r="C17" s="19" t="s">
        <v>26</v>
      </c>
      <c r="D17" s="22" t="s">
        <v>122</v>
      </c>
    </row>
    <row r="18" spans="1:4" ht="13.5" customHeight="1">
      <c r="A18" s="1"/>
      <c r="B18" s="24">
        <v>8472</v>
      </c>
      <c r="C18" s="22" t="s">
        <v>123</v>
      </c>
      <c r="D18" s="39" t="s">
        <v>124</v>
      </c>
    </row>
    <row r="19" spans="1:4" ht="12.75">
      <c r="A19" s="1"/>
      <c r="B19" s="2">
        <v>23467</v>
      </c>
      <c r="C19" s="1" t="s">
        <v>125</v>
      </c>
      <c r="D19" s="39" t="s">
        <v>124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SUM(B26:B86)</f>
        <v>354476.3899999999</v>
      </c>
      <c r="C24" s="105"/>
      <c r="D24" s="105"/>
    </row>
    <row r="25" spans="1:4" ht="12.75">
      <c r="A25" s="102"/>
      <c r="B25" s="104"/>
      <c r="C25" s="106"/>
      <c r="D25" s="106"/>
    </row>
    <row r="26" spans="1:4" ht="15.75">
      <c r="A26" s="26"/>
      <c r="B26" s="25">
        <v>55274.6</v>
      </c>
      <c r="C26" s="34" t="s">
        <v>47</v>
      </c>
      <c r="D26" s="19" t="s">
        <v>46</v>
      </c>
    </row>
    <row r="27" spans="1:4" ht="15.75">
      <c r="A27" s="26"/>
      <c r="B27" s="25">
        <v>1488</v>
      </c>
      <c r="C27" s="34" t="s">
        <v>48</v>
      </c>
      <c r="D27" s="19" t="s">
        <v>38</v>
      </c>
    </row>
    <row r="28" spans="1:4" ht="15.75">
      <c r="A28" s="26"/>
      <c r="B28" s="25">
        <v>3214.08</v>
      </c>
      <c r="C28" s="34" t="s">
        <v>48</v>
      </c>
      <c r="D28" s="19" t="s">
        <v>49</v>
      </c>
    </row>
    <row r="29" spans="1:4" ht="15.75">
      <c r="A29" s="26"/>
      <c r="B29" s="25">
        <v>2108</v>
      </c>
      <c r="C29" s="34" t="s">
        <v>48</v>
      </c>
      <c r="D29" s="19" t="s">
        <v>30</v>
      </c>
    </row>
    <row r="30" spans="1:4" ht="15.75">
      <c r="A30" s="26"/>
      <c r="B30" s="25">
        <v>1800</v>
      </c>
      <c r="C30" s="34" t="s">
        <v>50</v>
      </c>
      <c r="D30" s="19" t="s">
        <v>38</v>
      </c>
    </row>
    <row r="31" spans="1:4" ht="15.75">
      <c r="A31" s="26"/>
      <c r="B31" s="25">
        <v>595.2</v>
      </c>
      <c r="C31" s="34" t="s">
        <v>51</v>
      </c>
      <c r="D31" s="19" t="s">
        <v>30</v>
      </c>
    </row>
    <row r="32" spans="1:4" ht="15.75">
      <c r="A32" s="26"/>
      <c r="B32" s="25">
        <v>80084.55</v>
      </c>
      <c r="C32" s="34" t="s">
        <v>51</v>
      </c>
      <c r="D32" s="19" t="s">
        <v>52</v>
      </c>
    </row>
    <row r="33" spans="1:4" ht="15.75">
      <c r="A33" s="26"/>
      <c r="B33" s="25">
        <v>4275.15</v>
      </c>
      <c r="C33" s="34" t="s">
        <v>53</v>
      </c>
      <c r="D33" s="19" t="s">
        <v>52</v>
      </c>
    </row>
    <row r="34" spans="1:4" ht="15.75">
      <c r="A34" s="26"/>
      <c r="B34" s="25">
        <v>581.56</v>
      </c>
      <c r="C34" s="34" t="s">
        <v>54</v>
      </c>
      <c r="D34" s="19" t="s">
        <v>38</v>
      </c>
    </row>
    <row r="35" spans="1:4" ht="15.75">
      <c r="A35" s="26"/>
      <c r="B35" s="25">
        <v>1979.04</v>
      </c>
      <c r="C35" s="34" t="s">
        <v>55</v>
      </c>
      <c r="D35" s="19" t="s">
        <v>30</v>
      </c>
    </row>
    <row r="36" spans="1:4" ht="15.75">
      <c r="A36" s="26"/>
      <c r="B36" s="25">
        <v>1153.2</v>
      </c>
      <c r="C36" s="34" t="s">
        <v>55</v>
      </c>
      <c r="D36" s="19" t="s">
        <v>30</v>
      </c>
    </row>
    <row r="37" spans="1:4" ht="15.75">
      <c r="A37" s="26"/>
      <c r="B37" s="25">
        <v>12767.37</v>
      </c>
      <c r="C37" s="34" t="s">
        <v>56</v>
      </c>
      <c r="D37" s="19" t="s">
        <v>46</v>
      </c>
    </row>
    <row r="38" spans="1:4" ht="15.75">
      <c r="A38" s="26"/>
      <c r="B38" s="25">
        <v>765.55</v>
      </c>
      <c r="C38" s="34" t="s">
        <v>57</v>
      </c>
      <c r="D38" s="19" t="s">
        <v>38</v>
      </c>
    </row>
    <row r="39" spans="1:4" ht="15.75">
      <c r="A39" s="26"/>
      <c r="B39" s="25">
        <v>720.01</v>
      </c>
      <c r="C39" s="34" t="s">
        <v>58</v>
      </c>
      <c r="D39" s="19" t="s">
        <v>30</v>
      </c>
    </row>
    <row r="40" spans="1:4" ht="15.75">
      <c r="A40" s="26"/>
      <c r="B40" s="25">
        <v>744</v>
      </c>
      <c r="C40" s="34" t="s">
        <v>59</v>
      </c>
      <c r="D40" s="19" t="s">
        <v>38</v>
      </c>
    </row>
    <row r="41" spans="1:4" ht="15.75">
      <c r="A41" s="26"/>
      <c r="B41" s="25">
        <v>1860</v>
      </c>
      <c r="C41" s="34" t="s">
        <v>60</v>
      </c>
      <c r="D41" s="19" t="s">
        <v>38</v>
      </c>
    </row>
    <row r="42" spans="1:4" ht="15.75">
      <c r="A42" s="26"/>
      <c r="B42" s="25">
        <v>28991.82</v>
      </c>
      <c r="C42" s="34" t="s">
        <v>61</v>
      </c>
      <c r="D42" s="19" t="s">
        <v>46</v>
      </c>
    </row>
    <row r="43" spans="1:4" ht="15.75">
      <c r="A43" s="26"/>
      <c r="B43" s="25">
        <v>180</v>
      </c>
      <c r="C43" s="34" t="s">
        <v>62</v>
      </c>
      <c r="D43" s="19" t="s">
        <v>30</v>
      </c>
    </row>
    <row r="44" spans="1:4" ht="15.75">
      <c r="A44" s="26"/>
      <c r="B44" s="25">
        <v>78</v>
      </c>
      <c r="C44" s="34" t="s">
        <v>62</v>
      </c>
      <c r="D44" s="19" t="s">
        <v>30</v>
      </c>
    </row>
    <row r="45" spans="1:4" ht="15.75">
      <c r="A45" s="26"/>
      <c r="B45" s="25">
        <v>9089.38</v>
      </c>
      <c r="C45" s="34" t="s">
        <v>63</v>
      </c>
      <c r="D45" s="19" t="s">
        <v>30</v>
      </c>
    </row>
    <row r="46" spans="1:4" ht="15.75">
      <c r="A46" s="26"/>
      <c r="B46" s="25">
        <v>529.48</v>
      </c>
      <c r="C46" s="34" t="s">
        <v>63</v>
      </c>
      <c r="D46" s="19" t="s">
        <v>25</v>
      </c>
    </row>
    <row r="47" spans="1:4" ht="15.75">
      <c r="A47" s="26"/>
      <c r="B47" s="25">
        <v>8467.14</v>
      </c>
      <c r="C47" s="34" t="s">
        <v>64</v>
      </c>
      <c r="D47" s="19" t="s">
        <v>38</v>
      </c>
    </row>
    <row r="48" spans="1:4" ht="15.75">
      <c r="A48" s="26"/>
      <c r="B48" s="25">
        <v>404.74</v>
      </c>
      <c r="C48" s="34" t="s">
        <v>65</v>
      </c>
      <c r="D48" s="19" t="s">
        <v>30</v>
      </c>
    </row>
    <row r="49" spans="1:4" ht="15.75">
      <c r="A49" s="26"/>
      <c r="B49" s="25">
        <v>1251.99</v>
      </c>
      <c r="C49" s="34" t="s">
        <v>65</v>
      </c>
      <c r="D49" s="19" t="s">
        <v>30</v>
      </c>
    </row>
    <row r="50" spans="1:4" ht="15.75">
      <c r="A50" s="26"/>
      <c r="B50" s="25">
        <v>4805.74</v>
      </c>
      <c r="C50" s="34" t="s">
        <v>56</v>
      </c>
      <c r="D50" s="19" t="s">
        <v>30</v>
      </c>
    </row>
    <row r="51" spans="1:4" ht="15.75">
      <c r="A51" s="26"/>
      <c r="B51" s="25">
        <v>620</v>
      </c>
      <c r="C51" s="34" t="s">
        <v>66</v>
      </c>
      <c r="D51" s="19" t="s">
        <v>38</v>
      </c>
    </row>
    <row r="52" spans="1:4" ht="15.75">
      <c r="A52" s="26"/>
      <c r="B52" s="25">
        <v>1845.6</v>
      </c>
      <c r="C52" s="34" t="s">
        <v>67</v>
      </c>
      <c r="D52" s="19" t="s">
        <v>38</v>
      </c>
    </row>
    <row r="53" spans="1:4" ht="15.75">
      <c r="A53" s="26"/>
      <c r="B53" s="25">
        <v>10719.44</v>
      </c>
      <c r="C53" s="34" t="s">
        <v>68</v>
      </c>
      <c r="D53" s="19" t="s">
        <v>69</v>
      </c>
    </row>
    <row r="54" spans="1:4" ht="15.75">
      <c r="A54" s="26"/>
      <c r="B54" s="25">
        <v>558</v>
      </c>
      <c r="C54" s="34" t="s">
        <v>70</v>
      </c>
      <c r="D54" s="19" t="s">
        <v>38</v>
      </c>
    </row>
    <row r="55" spans="1:4" ht="15.75">
      <c r="A55" s="26"/>
      <c r="B55" s="25">
        <v>3124.4</v>
      </c>
      <c r="C55" s="34" t="s">
        <v>71</v>
      </c>
      <c r="D55" s="19" t="s">
        <v>30</v>
      </c>
    </row>
    <row r="56" spans="1:4" ht="15.75">
      <c r="A56" s="26"/>
      <c r="B56" s="25">
        <v>4116.38</v>
      </c>
      <c r="C56" s="34" t="s">
        <v>29</v>
      </c>
      <c r="D56" s="19" t="s">
        <v>30</v>
      </c>
    </row>
    <row r="57" spans="1:4" ht="15.75">
      <c r="A57" s="26"/>
      <c r="B57" s="25">
        <v>1793.2</v>
      </c>
      <c r="C57" s="34" t="s">
        <v>29</v>
      </c>
      <c r="D57" s="19" t="s">
        <v>69</v>
      </c>
    </row>
    <row r="58" spans="1:4" ht="15.75">
      <c r="A58" s="26"/>
      <c r="B58" s="25">
        <v>210</v>
      </c>
      <c r="C58" s="34" t="s">
        <v>29</v>
      </c>
      <c r="D58" s="19" t="s">
        <v>30</v>
      </c>
    </row>
    <row r="59" spans="1:4" ht="15.75">
      <c r="A59" s="26"/>
      <c r="B59" s="35">
        <v>2383.01</v>
      </c>
      <c r="C59" s="22" t="s">
        <v>72</v>
      </c>
      <c r="D59" s="19" t="s">
        <v>30</v>
      </c>
    </row>
    <row r="60" spans="1:4" ht="15.75">
      <c r="A60" s="26"/>
      <c r="B60" s="35">
        <v>3184.69</v>
      </c>
      <c r="C60" s="22" t="s">
        <v>73</v>
      </c>
      <c r="D60" s="19" t="s">
        <v>30</v>
      </c>
    </row>
    <row r="61" spans="1:4" ht="15.75">
      <c r="A61" s="26"/>
      <c r="B61" s="25">
        <v>1298</v>
      </c>
      <c r="C61" s="22" t="s">
        <v>74</v>
      </c>
      <c r="D61" s="19" t="s">
        <v>38</v>
      </c>
    </row>
    <row r="62" spans="1:4" ht="15.75">
      <c r="A62" s="26"/>
      <c r="B62" s="24">
        <v>47.5</v>
      </c>
      <c r="C62" s="19" t="s">
        <v>75</v>
      </c>
      <c r="D62" s="19" t="s">
        <v>38</v>
      </c>
    </row>
    <row r="63" spans="1:4" ht="15.75">
      <c r="A63" s="26"/>
      <c r="B63" s="24">
        <v>6669.36</v>
      </c>
      <c r="C63" s="19" t="s">
        <v>40</v>
      </c>
      <c r="D63" s="19" t="s">
        <v>38</v>
      </c>
    </row>
    <row r="64" spans="1:4" ht="15.75">
      <c r="A64" s="26"/>
      <c r="B64" s="24">
        <v>5002.02</v>
      </c>
      <c r="C64" s="22" t="s">
        <v>40</v>
      </c>
      <c r="D64" s="19" t="s">
        <v>76</v>
      </c>
    </row>
    <row r="65" spans="1:4" ht="15.75">
      <c r="A65" s="26"/>
      <c r="B65" s="24">
        <v>1401.2</v>
      </c>
      <c r="C65" s="22" t="s">
        <v>77</v>
      </c>
      <c r="D65" s="19" t="s">
        <v>78</v>
      </c>
    </row>
    <row r="66" spans="1:4" ht="15.75">
      <c r="A66" s="26"/>
      <c r="B66" s="24">
        <v>215.76</v>
      </c>
      <c r="C66" s="22" t="s">
        <v>79</v>
      </c>
      <c r="D66" s="19" t="s">
        <v>78</v>
      </c>
    </row>
    <row r="67" spans="1:4" ht="15.75">
      <c r="A67" s="26"/>
      <c r="B67" s="24">
        <v>2139.5</v>
      </c>
      <c r="C67" s="22" t="s">
        <v>80</v>
      </c>
      <c r="D67" s="19" t="s">
        <v>78</v>
      </c>
    </row>
    <row r="68" spans="1:4" ht="15.75">
      <c r="A68" s="26"/>
      <c r="B68" s="24">
        <v>200.88</v>
      </c>
      <c r="C68" s="22" t="s">
        <v>81</v>
      </c>
      <c r="D68" s="19" t="s">
        <v>78</v>
      </c>
    </row>
    <row r="69" spans="1:4" ht="15.75">
      <c r="A69" s="26"/>
      <c r="B69" s="24">
        <v>7581.69</v>
      </c>
      <c r="C69" s="22" t="s">
        <v>82</v>
      </c>
      <c r="D69" s="19" t="s">
        <v>83</v>
      </c>
    </row>
    <row r="70" spans="1:4" ht="15.75">
      <c r="A70" s="26"/>
      <c r="B70" s="24">
        <v>13549.54</v>
      </c>
      <c r="C70" s="22" t="s">
        <v>84</v>
      </c>
      <c r="D70" s="19" t="s">
        <v>83</v>
      </c>
    </row>
    <row r="71" spans="1:4" ht="15.75">
      <c r="A71" s="26"/>
      <c r="B71" s="82">
        <v>2522.91</v>
      </c>
      <c r="C71" s="57" t="s">
        <v>85</v>
      </c>
      <c r="D71" s="19" t="s">
        <v>83</v>
      </c>
    </row>
    <row r="72" spans="1:4" ht="15.75">
      <c r="A72" s="26"/>
      <c r="B72" s="82">
        <v>1023.35</v>
      </c>
      <c r="C72" s="57" t="s">
        <v>86</v>
      </c>
      <c r="D72" s="19" t="s">
        <v>83</v>
      </c>
    </row>
    <row r="73" spans="1:4" ht="15.75">
      <c r="A73" s="26"/>
      <c r="B73" s="82">
        <v>16646.27</v>
      </c>
      <c r="C73" s="57" t="s">
        <v>87</v>
      </c>
      <c r="D73" s="59" t="s">
        <v>83</v>
      </c>
    </row>
    <row r="74" spans="1:4" ht="15.75">
      <c r="A74" s="26"/>
      <c r="B74" s="82">
        <v>6857.22</v>
      </c>
      <c r="C74" s="57" t="s">
        <v>88</v>
      </c>
      <c r="D74" s="59" t="s">
        <v>83</v>
      </c>
    </row>
    <row r="75" spans="1:4" ht="15.75">
      <c r="A75" s="26"/>
      <c r="B75" s="82">
        <v>22916.49</v>
      </c>
      <c r="C75" s="57" t="s">
        <v>89</v>
      </c>
      <c r="D75" s="59" t="s">
        <v>83</v>
      </c>
    </row>
    <row r="76" spans="1:4" ht="15.75">
      <c r="A76" s="26"/>
      <c r="B76" s="82">
        <v>305.45</v>
      </c>
      <c r="C76" s="57" t="s">
        <v>90</v>
      </c>
      <c r="D76" s="59" t="s">
        <v>83</v>
      </c>
    </row>
    <row r="77" spans="1:4" ht="15.75">
      <c r="A77" s="26"/>
      <c r="B77" s="82">
        <v>5885.56</v>
      </c>
      <c r="C77" s="57" t="s">
        <v>91</v>
      </c>
      <c r="D77" s="59" t="s">
        <v>83</v>
      </c>
    </row>
    <row r="78" spans="1:4" ht="15.75">
      <c r="A78" s="26"/>
      <c r="B78" s="82">
        <v>3224.73</v>
      </c>
      <c r="C78" s="57" t="s">
        <v>92</v>
      </c>
      <c r="D78" s="59" t="s">
        <v>83</v>
      </c>
    </row>
    <row r="79" spans="1:4" ht="15.75">
      <c r="A79" s="26"/>
      <c r="B79" s="82">
        <v>2541.68</v>
      </c>
      <c r="C79" s="57" t="s">
        <v>93</v>
      </c>
      <c r="D79" s="59" t="s">
        <v>83</v>
      </c>
    </row>
    <row r="80" spans="1:4" ht="15.75">
      <c r="A80" s="26"/>
      <c r="B80" s="82">
        <v>640.92</v>
      </c>
      <c r="C80" s="57" t="s">
        <v>94</v>
      </c>
      <c r="D80" s="59" t="s">
        <v>83</v>
      </c>
    </row>
    <row r="81" spans="1:4" ht="15.75">
      <c r="A81" s="26"/>
      <c r="B81" s="82">
        <v>1611.57</v>
      </c>
      <c r="C81" s="57" t="s">
        <v>95</v>
      </c>
      <c r="D81" s="59" t="s">
        <v>83</v>
      </c>
    </row>
    <row r="82" spans="1:4" ht="15.75">
      <c r="A82" s="26"/>
      <c r="B82" s="82">
        <v>213.86</v>
      </c>
      <c r="C82" s="57" t="s">
        <v>96</v>
      </c>
      <c r="D82" s="59" t="s">
        <v>83</v>
      </c>
    </row>
    <row r="83" spans="1:4" ht="15.75">
      <c r="A83" s="26"/>
      <c r="B83" s="82">
        <v>217.61</v>
      </c>
      <c r="C83" s="57" t="s">
        <v>97</v>
      </c>
      <c r="D83" s="59" t="s">
        <v>83</v>
      </c>
    </row>
    <row r="84" spans="1:4" ht="15.75">
      <c r="A84" s="26"/>
      <c r="B84" s="72"/>
      <c r="C84" s="74"/>
      <c r="D84" s="37"/>
    </row>
    <row r="85" spans="1:4" ht="15.75">
      <c r="A85" s="26"/>
      <c r="B85" s="72"/>
      <c r="C85" s="74"/>
      <c r="D85" s="37"/>
    </row>
    <row r="86" spans="1:4" ht="15.75">
      <c r="A86" s="26"/>
      <c r="B86" s="77"/>
      <c r="C86" s="75"/>
      <c r="D86" s="53"/>
    </row>
    <row r="87" spans="1:4" ht="15.75">
      <c r="A87" s="26"/>
      <c r="B87" s="27"/>
      <c r="C87" s="70"/>
      <c r="D87" s="70"/>
    </row>
    <row r="88" spans="1:4" ht="12.75">
      <c r="A88" s="107" t="s">
        <v>6</v>
      </c>
      <c r="B88" s="103">
        <v>0</v>
      </c>
      <c r="C88" s="111"/>
      <c r="D88" s="111"/>
    </row>
    <row r="89" spans="1:4" ht="20.25" customHeight="1">
      <c r="A89" s="108"/>
      <c r="B89" s="104"/>
      <c r="C89" s="112"/>
      <c r="D89" s="112"/>
    </row>
    <row r="90" spans="1:4" ht="12.75">
      <c r="A90" s="101" t="s">
        <v>7</v>
      </c>
      <c r="B90" s="103">
        <f>B92</f>
        <v>0</v>
      </c>
      <c r="C90" s="105"/>
      <c r="D90" s="105"/>
    </row>
    <row r="91" spans="1:4" ht="12.75">
      <c r="A91" s="102"/>
      <c r="B91" s="104"/>
      <c r="C91" s="106"/>
      <c r="D91" s="106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5.75">
      <c r="A96" s="9" t="s">
        <v>16</v>
      </c>
      <c r="B96" s="10">
        <f>B15+B24+B88+B90</f>
        <v>1271208.39</v>
      </c>
      <c r="C96" s="9"/>
      <c r="D96" s="9"/>
    </row>
    <row r="97" ht="12.75">
      <c r="B97" s="3"/>
    </row>
    <row r="98" ht="12.75">
      <c r="B98" s="3"/>
    </row>
    <row r="99" spans="1:4" ht="15.75">
      <c r="A99" s="5" t="s">
        <v>8</v>
      </c>
      <c r="B99" s="3"/>
      <c r="C99" s="92" t="s">
        <v>10</v>
      </c>
      <c r="D99" s="92"/>
    </row>
    <row r="100" spans="1:4" ht="15.75">
      <c r="A100" s="4" t="s">
        <v>9</v>
      </c>
      <c r="B100" s="3"/>
      <c r="C100" s="109" t="s">
        <v>11</v>
      </c>
      <c r="D100" s="109"/>
    </row>
    <row r="101" ht="12.75">
      <c r="B101" s="3"/>
    </row>
    <row r="102" ht="12.75">
      <c r="B102" s="3"/>
    </row>
    <row r="103" ht="12.75">
      <c r="B103" s="3"/>
    </row>
    <row r="104" spans="2:4" ht="15.75">
      <c r="B104" s="3"/>
      <c r="C104" s="92" t="s">
        <v>12</v>
      </c>
      <c r="D104" s="92"/>
    </row>
    <row r="105" spans="2:4" ht="15.75">
      <c r="B105" s="3"/>
      <c r="C105" s="92" t="s">
        <v>13</v>
      </c>
      <c r="D105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90:A91"/>
    <mergeCell ref="B90:B91"/>
    <mergeCell ref="C90:C91"/>
    <mergeCell ref="D90:D91"/>
    <mergeCell ref="C99:D99"/>
    <mergeCell ref="C100:D100"/>
    <mergeCell ref="C104:D104"/>
    <mergeCell ref="C105:D105"/>
    <mergeCell ref="A88:A89"/>
    <mergeCell ref="B88:B89"/>
    <mergeCell ref="C88:C89"/>
    <mergeCell ref="D88:D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2015-07-08T11:56:44Z</dcterms:modified>
  <cp:category/>
  <cp:version/>
  <cp:contentType/>
  <cp:contentStatus/>
</cp:coreProperties>
</file>